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LOS\TRANSPARENCIA\2023\2do. TRIMESTRE\"/>
    </mc:Choice>
  </mc:AlternateContent>
  <xr:revisionPtr revIDLastSave="0" documentId="13_ncr:1_{5D59BBC3-FD29-40A4-AC78-3EC134D0D8C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ASIVOS CONTINGENTE" sheetId="7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EADP!$A$2:$J$68</definedName>
    <definedName name="_xlnm.Print_Area" localSheetId="2">'END NETO'!$A$1:$J$55</definedName>
    <definedName name="_xlnm.Print_Area" localSheetId="4">IADP!$B$2:$J$42</definedName>
    <definedName name="_xlnm.Print_Area" localSheetId="3">'INT DEUDA'!$A$1:$F$59</definedName>
    <definedName name="_xlnm.Print_Area" localSheetId="0">'PASIVOS CONTINGENTE'!$B$5:$K$40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I32" i="1"/>
  <c r="D24" i="3" l="1"/>
  <c r="D23" i="3"/>
  <c r="D22" i="3"/>
  <c r="H23" i="2"/>
  <c r="H22" i="2"/>
  <c r="H21" i="2"/>
  <c r="I41" i="1"/>
  <c r="I23" i="1"/>
  <c r="H41" i="1"/>
  <c r="H23" i="1"/>
  <c r="D21" i="3" l="1"/>
  <c r="D20" i="3"/>
  <c r="D19" i="3"/>
  <c r="H19" i="2" l="1"/>
  <c r="H20" i="2"/>
  <c r="H18" i="2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H26" i="2"/>
  <c r="D27" i="2"/>
  <c r="I49" i="1"/>
  <c r="I55" i="1" s="1"/>
  <c r="H49" i="1"/>
  <c r="H55" i="1" s="1"/>
  <c r="H38" i="1"/>
  <c r="I38" i="1"/>
  <c r="I59" i="1" l="1"/>
  <c r="H59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<sst xmlns="http://schemas.openxmlformats.org/spreadsheetml/2006/main" count="237" uniqueCount="146">
  <si>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</si>
  <si>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</si>
  <si>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</si>
  <si>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</si>
  <si>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</si>
  <si>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</si>
  <si>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</si>
  <si>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</si>
  <si>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</si>
  <si>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</si>
  <si>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</si>
  <si>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</si>
  <si>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</si>
  <si>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</si>
  <si>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</si>
  <si>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</si>
  <si>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</si>
  <si>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</si>
  <si>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</si>
  <si>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</si>
  <si>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</si>
  <si>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</si>
  <si>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</si>
  <si>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</si>
  <si>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</si>
  <si>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</si>
  <si>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</si>
  <si>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</si>
  <si>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</si>
  <si>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</si>
  <si>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</si>
  <si>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</si>
  <si>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</si>
  <si>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</si>
  <si>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</si>
  <si>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</si>
  <si>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</si>
  <si>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</si>
  <si>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</si>
  <si>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</si>
  <si>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</si>
  <si>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</si>
  <si>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</si>
  <si>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</si>
  <si>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</si>
  <si>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</si>
  <si>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</si>
  <si>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</si>
  <si>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</si>
  <si>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</si>
  <si>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</si>
  <si>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</si>
  <si>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</si>
  <si>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</si>
  <si>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</si>
  <si>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</si>
  <si>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</si>
  <si>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</si>
  <si>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</si>
  <si>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</si>
  <si>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</si>
  <si>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</si>
  <si>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</si>
  <si>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</si>
  <si>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</si>
  <si>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</si>
  <si>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</si>
  <si>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</si>
  <si>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</si>
  <si>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</si>
  <si>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</si>
  <si>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</si>
  <si>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</si>
  <si>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</si>
  <si>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</si>
  <si>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</si>
  <si>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</si>
  <si>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</si>
  <si>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</si>
  <si>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</si>
  <si>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</si>
  <si>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</si>
  <si>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</si>
  <si>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</si>
  <si>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</si>
  <si>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</si>
  <si>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</si>
  <si>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</si>
  <si>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</si>
  <si>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</si>
  <si>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</si>
  <si>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</si>
  <si>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</si>
  <si>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</si>
  <si>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</si>
  <si>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</si>
  <si>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</si>
  <si>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</si>
  <si>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</si>
  <si>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</si>
  <si>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</si>
  <si>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</si>
  <si>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</si>
  <si>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</si>
  <si>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</si>
  <si>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</si>
  <si>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</si>
  <si>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</si>
  <si>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</si>
  <si>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AYUNTAMIENTO DE TIJUANA</t>
  </si>
  <si>
    <t>AYUNTAMIENTO DE TIJUANA, B.C.</t>
  </si>
  <si>
    <t>BANORTE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</si>
  <si>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</si>
  <si>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</si>
  <si>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</si>
  <si>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</si>
  <si>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</si>
  <si>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</si>
  <si>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</si>
  <si>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</si>
  <si>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</si>
  <si>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</si>
  <si>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</si>
  <si>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</si>
  <si>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</si>
  <si>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</si>
  <si>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</si>
  <si>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DIRECTOR DE CONTABILIDAD</t>
  </si>
  <si>
    <t>Cuenta Pública 2020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</si>
  <si>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</si>
  <si>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</si>
  <si>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</si>
  <si>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</si>
  <si>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</si>
  <si>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</si>
  <si>
    <t>Del 1 de enero al 31 de diciembre 2020</t>
  </si>
  <si>
    <t>al 31 de diciembre de 2020-1 (d)</t>
  </si>
  <si>
    <t>C.P. NORMA OLGA ANGELICA ALCALA PESCADOR</t>
  </si>
  <si>
    <t>TESORERA MUNICIPAL</t>
  </si>
  <si>
    <t>C.P. LEO IBARRA CERVANTES</t>
  </si>
  <si>
    <t>BANOBRAS REESTRUCTURA</t>
  </si>
  <si>
    <t>TESORERO MUNICIPAL</t>
  </si>
  <si>
    <t>DIRECTORA DE CONTABILIDAD</t>
  </si>
  <si>
    <t xml:space="preserve">C.P. LURDES PEÑA CASTELLANOS </t>
  </si>
  <si>
    <t xml:space="preserve">MTRO. RAYMUNDO VEGA ANDRADE </t>
  </si>
  <si>
    <t>Del 1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</si>
</sst>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  <numFmt numFmtId="170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4" fillId="2" borderId="0" xfId="2" applyFont="1" applyFill="1"/>
    <xf numFmtId="0" fontId="4" fillId="2" borderId="0" xfId="3" applyNumberFormat="1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/>
    </xf>
    <xf numFmtId="0" fontId="4" fillId="2" borderId="0" xfId="0" applyFont="1" applyFill="1"/>
    <xf numFmtId="166" fontId="5" fillId="2" borderId="0" xfId="3" applyFont="1" applyFill="1"/>
    <xf numFmtId="0" fontId="4" fillId="2" borderId="5" xfId="3" applyNumberFormat="1" applyFont="1" applyFill="1" applyBorder="1" applyAlignment="1">
      <alignment horizontal="centerContinuous" vertical="center"/>
    </xf>
    <xf numFmtId="0" fontId="4" fillId="2" borderId="5" xfId="3" applyNumberFormat="1" applyFont="1" applyFill="1" applyBorder="1" applyAlignment="1">
      <alignment vertical="center"/>
    </xf>
    <xf numFmtId="0" fontId="4" fillId="2" borderId="0" xfId="3" applyNumberFormat="1" applyFont="1" applyFill="1" applyAlignment="1">
      <alignment vertical="top"/>
    </xf>
    <xf numFmtId="0" fontId="4" fillId="2" borderId="6" xfId="3" applyNumberFormat="1" applyFont="1" applyFill="1" applyBorder="1" applyAlignment="1">
      <alignment vertical="top"/>
    </xf>
    <xf numFmtId="0" fontId="7" fillId="2" borderId="5" xfId="0" applyFont="1" applyFill="1" applyBorder="1"/>
    <xf numFmtId="0" fontId="4" fillId="2" borderId="0" xfId="0" applyFont="1" applyFill="1" applyAlignment="1">
      <alignment vertical="top"/>
    </xf>
    <xf numFmtId="0" fontId="4" fillId="2" borderId="6" xfId="0" applyFont="1" applyFill="1" applyBorder="1" applyAlignment="1">
      <alignment vertical="top"/>
    </xf>
    <xf numFmtId="3" fontId="4" fillId="2" borderId="0" xfId="0" applyNumberFormat="1" applyFont="1" applyFill="1" applyAlignment="1" applyProtection="1">
      <alignment horizontal="center" vertical="top"/>
      <protection locked="0"/>
    </xf>
    <xf numFmtId="3" fontId="4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vertical="top"/>
    </xf>
    <xf numFmtId="0" fontId="2" fillId="2" borderId="5" xfId="0" applyFont="1" applyFill="1" applyBorder="1"/>
    <xf numFmtId="0" fontId="8" fillId="2" borderId="0" xfId="0" applyFont="1" applyFill="1" applyAlignment="1">
      <alignment vertical="top"/>
    </xf>
    <xf numFmtId="3" fontId="5" fillId="2" borderId="0" xfId="0" applyNumberFormat="1" applyFont="1" applyFill="1" applyAlignment="1" applyProtection="1">
      <alignment horizontal="center" vertical="top"/>
      <protection locked="0"/>
    </xf>
    <xf numFmtId="3" fontId="5" fillId="2" borderId="0" xfId="0" applyNumberFormat="1" applyFont="1" applyFill="1" applyAlignment="1" applyProtection="1">
      <alignment horizontal="right" vertical="top"/>
      <protection locked="0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right" vertical="top"/>
    </xf>
    <xf numFmtId="0" fontId="9" fillId="2" borderId="5" xfId="0" applyFont="1" applyFill="1" applyBorder="1"/>
    <xf numFmtId="0" fontId="10" fillId="2" borderId="0" xfId="0" applyFont="1" applyFill="1" applyAlignment="1">
      <alignment vertical="top"/>
    </xf>
    <xf numFmtId="3" fontId="10" fillId="2" borderId="0" xfId="0" applyNumberFormat="1" applyFont="1" applyFill="1" applyAlignment="1" applyProtection="1">
      <alignment horizontal="center" vertical="top"/>
      <protection locked="0"/>
    </xf>
    <xf numFmtId="3" fontId="10" fillId="2" borderId="0" xfId="0" applyNumberFormat="1" applyFont="1" applyFill="1" applyAlignment="1">
      <alignment horizontal="right" vertical="top"/>
    </xf>
    <xf numFmtId="0" fontId="9" fillId="2" borderId="6" xfId="0" applyFont="1" applyFill="1" applyBorder="1" applyAlignment="1">
      <alignment vertical="top"/>
    </xf>
    <xf numFmtId="0" fontId="4" fillId="2" borderId="0" xfId="0" applyFont="1" applyFill="1" applyAlignment="1">
      <alignment horizontal="left" vertical="top"/>
    </xf>
    <xf numFmtId="3" fontId="10" fillId="2" borderId="0" xfId="0" applyNumberFormat="1" applyFont="1" applyFill="1" applyAlignment="1">
      <alignment horizontal="center" vertical="top"/>
    </xf>
    <xf numFmtId="3" fontId="4" fillId="2" borderId="0" xfId="0" applyNumberFormat="1" applyFont="1" applyFill="1" applyAlignment="1" applyProtection="1">
      <alignment horizontal="right" vertical="top"/>
      <protection locked="0"/>
    </xf>
    <xf numFmtId="0" fontId="9" fillId="2" borderId="7" xfId="0" applyFont="1" applyFill="1" applyBorder="1"/>
    <xf numFmtId="0" fontId="10" fillId="2" borderId="1" xfId="0" applyFont="1" applyFill="1" applyBorder="1" applyAlignment="1">
      <alignment vertical="top"/>
    </xf>
    <xf numFmtId="3" fontId="10" fillId="2" borderId="1" xfId="0" applyNumberFormat="1" applyFont="1" applyFill="1" applyBorder="1" applyAlignment="1">
      <alignment horizontal="center" vertical="top"/>
    </xf>
    <xf numFmtId="0" fontId="9" fillId="2" borderId="8" xfId="0" applyFont="1" applyFill="1" applyBorder="1" applyAlignment="1">
      <alignment vertical="top"/>
    </xf>
    <xf numFmtId="3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vertical="center"/>
    </xf>
    <xf numFmtId="0" fontId="5" fillId="2" borderId="0" xfId="0" applyFont="1" applyFill="1"/>
    <xf numFmtId="43" fontId="5" fillId="2" borderId="0" xfId="1" applyNumberFormat="1" applyFont="1" applyFill="1" applyBorder="1" applyProtection="1"/>
    <xf numFmtId="0" fontId="5" fillId="2" borderId="0" xfId="0" applyFont="1" applyFill="1" applyAlignment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Alignment="1">
      <alignment vertical="top"/>
    </xf>
    <xf numFmtId="3" fontId="2" fillId="2" borderId="0" xfId="0" applyNumberFormat="1" applyFont="1" applyFill="1" applyAlignment="1" applyProtection="1">
      <alignment horizontal="center" vertical="top"/>
      <protection locked="0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7" fillId="0" borderId="3" xfId="2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3" fontId="10" fillId="0" borderId="1" xfId="0" applyNumberFormat="1" applyFont="1" applyBorder="1" applyAlignment="1">
      <alignment horizontal="right" vertical="top"/>
    </xf>
    <xf numFmtId="0" fontId="19" fillId="0" borderId="3" xfId="0" applyFont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4" fillId="0" borderId="19" xfId="0" applyFont="1" applyBorder="1" applyAlignment="1">
      <alignment horizontal="center" wrapText="1"/>
    </xf>
    <xf numFmtId="0" fontId="4" fillId="2" borderId="0" xfId="2" applyFont="1" applyFill="1" applyAlignment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Alignment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Alignment="1">
      <alignment vertical="top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4" fontId="4" fillId="2" borderId="0" xfId="0" applyNumberFormat="1" applyFont="1" applyFill="1" applyAlignment="1">
      <alignment horizontal="right" vertical="top"/>
    </xf>
    <xf numFmtId="0" fontId="2" fillId="0" borderId="0" xfId="0" applyFont="1"/>
    <xf numFmtId="0" fontId="4" fillId="2" borderId="0" xfId="2" applyFont="1" applyFill="1" applyAlignment="1">
      <alignment wrapText="1"/>
    </xf>
    <xf numFmtId="0" fontId="4" fillId="2" borderId="0" xfId="2" applyFont="1" applyFill="1" applyAlignment="1">
      <alignment vertical="top" wrapText="1"/>
    </xf>
    <xf numFmtId="0" fontId="4" fillId="0" borderId="0" xfId="2" applyFont="1" applyAlignment="1">
      <alignment vertical="top" wrapText="1"/>
    </xf>
    <xf numFmtId="41" fontId="5" fillId="2" borderId="0" xfId="0" applyNumberFormat="1" applyFont="1" applyFill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>
      <alignment vertical="top"/>
    </xf>
    <xf numFmtId="42" fontId="10" fillId="2" borderId="0" xfId="0" applyNumberFormat="1" applyFont="1" applyFill="1" applyAlignment="1">
      <alignment horizontal="right" vertical="top"/>
    </xf>
    <xf numFmtId="42" fontId="4" fillId="2" borderId="0" xfId="0" applyNumberFormat="1" applyFont="1" applyFill="1" applyAlignment="1" applyProtection="1">
      <alignment horizontal="right" vertical="top"/>
      <protection locked="0"/>
    </xf>
    <xf numFmtId="42" fontId="10" fillId="0" borderId="1" xfId="0" applyNumberFormat="1" applyFont="1" applyBorder="1" applyAlignment="1">
      <alignment horizontal="right" vertical="top"/>
    </xf>
    <xf numFmtId="0" fontId="15" fillId="0" borderId="0" xfId="0" applyFont="1" applyAlignment="1">
      <alignment horizontal="justify" vertical="top" wrapText="1"/>
    </xf>
    <xf numFmtId="3" fontId="2" fillId="2" borderId="0" xfId="0" applyNumberFormat="1" applyFont="1" applyFill="1"/>
    <xf numFmtId="4" fontId="2" fillId="2" borderId="0" xfId="0" applyNumberFormat="1" applyFont="1" applyFill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6" fillId="5" borderId="2" xfId="2" applyFont="1" applyFill="1" applyBorder="1" applyAlignment="1">
      <alignment horizontal="center"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/>
    <xf numFmtId="43" fontId="2" fillId="2" borderId="0" xfId="0" applyNumberFormat="1" applyFont="1" applyFill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3" fontId="5" fillId="2" borderId="0" xfId="0" applyNumberFormat="1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167" fontId="11" fillId="0" borderId="0" xfId="0" applyNumberFormat="1" applyFont="1"/>
    <xf numFmtId="168" fontId="12" fillId="2" borderId="0" xfId="0" applyNumberFormat="1" applyFont="1" applyFill="1"/>
    <xf numFmtId="168" fontId="12" fillId="0" borderId="12" xfId="0" applyNumberFormat="1" applyFont="1" applyBorder="1" applyAlignment="1">
      <alignment horizontal="justify" vertical="top" wrapText="1"/>
    </xf>
    <xf numFmtId="167" fontId="11" fillId="2" borderId="0" xfId="0" applyNumberFormat="1" applyFont="1" applyFill="1"/>
    <xf numFmtId="170" fontId="11" fillId="0" borderId="0" xfId="0" applyNumberFormat="1" applyFont="1"/>
    <xf numFmtId="0" fontId="17" fillId="0" borderId="0" xfId="0" applyFont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4" fillId="2" borderId="0" xfId="2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3" applyNumberFormat="1" applyFont="1" applyFill="1" applyAlignment="1">
      <alignment horizontal="center" vertical="center"/>
    </xf>
    <xf numFmtId="0" fontId="6" fillId="5" borderId="3" xfId="2" applyFont="1" applyFill="1" applyBorder="1" applyAlignment="1">
      <alignment horizontal="center" vertical="center"/>
    </xf>
    <xf numFmtId="0" fontId="4" fillId="2" borderId="6" xfId="3" applyNumberFormat="1" applyFont="1" applyFill="1" applyBorder="1" applyAlignment="1">
      <alignment horizontal="center" vertical="center"/>
    </xf>
    <xf numFmtId="0" fontId="4" fillId="2" borderId="0" xfId="3" applyNumberFormat="1" applyFont="1" applyFill="1" applyAlignment="1">
      <alignment horizontal="center" vertical="top"/>
    </xf>
    <xf numFmtId="0" fontId="4" fillId="2" borderId="6" xfId="3" applyNumberFormat="1" applyFont="1" applyFill="1" applyBorder="1" applyAlignment="1">
      <alignment horizontal="center" vertical="top"/>
    </xf>
    <xf numFmtId="0" fontId="4" fillId="2" borderId="0" xfId="2" applyFont="1" applyFill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2" applyFont="1" applyFill="1" applyAlignment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7" fontId="12" fillId="2" borderId="9" xfId="0" applyNumberFormat="1" applyFont="1" applyFill="1" applyBorder="1" applyAlignment="1">
      <alignment horizontal="right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 xr:uid="{00000000-0005-0000-0000-000000000000}"/>
    <cellStyle name="Millares" xfId="1" builtinId="3"/>
    <cellStyle name="Moneda" xfId="4" builtinId="4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4</xdr:row>
      <xdr:rowOff>19050</xdr:rowOff>
    </xdr:from>
    <xdr:to>
      <xdr:col>4</xdr:col>
      <xdr:colOff>298991</xdr:colOff>
      <xdr:row>8</xdr:row>
      <xdr:rowOff>66675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9E6922CB-B418-8555-B303-F2A2FCF58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419100"/>
          <a:ext cx="2289716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1</xdr:row>
      <xdr:rowOff>19050</xdr:rowOff>
    </xdr:from>
    <xdr:to>
      <xdr:col>3</xdr:col>
      <xdr:colOff>168345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8"/>
  <sheetViews>
    <sheetView tabSelected="1" workbookViewId="0">
      <selection activeCell="R20" sqref="R20"/>
    </sheetView>
  </sheetViews>
  <sheetFormatPr baseColWidth="10" defaultColWidth="11.42578125" defaultRowHeight="12" x14ac:dyDescent="0.2"/>
  <cols>
    <col min="1" max="1" width="11.42578125" style="3"/>
    <col min="2" max="2" width="4.85546875" style="3" customWidth="1"/>
    <col min="3" max="3" width="14.5703125" style="3" customWidth="1"/>
    <col min="4" max="4" width="18.85546875" style="3" customWidth="1"/>
    <col min="5" max="5" width="21.85546875" style="3" customWidth="1"/>
    <col min="6" max="6" width="3.42578125" style="3" customWidth="1"/>
    <col min="7" max="7" width="22.28515625" style="3" customWidth="1"/>
    <col min="8" max="8" width="29.7109375" style="3" customWidth="1"/>
    <col min="9" max="9" width="20.7109375" style="3" customWidth="1"/>
    <col min="10" max="10" width="20.85546875" style="3" customWidth="1"/>
    <col min="11" max="11" width="3.7109375" style="3" customWidth="1"/>
    <col min="12" max="16384" width="11.42578125" style="3"/>
  </cols>
  <sheetData>
    <row r="1" spans="2:11" ht="6" customHeight="1" x14ac:dyDescent="0.2">
      <c r="B1" s="1"/>
      <c r="C1" s="2"/>
      <c r="D1" s="1"/>
      <c r="E1" s="1"/>
      <c r="F1" s="1"/>
      <c r="G1" s="1"/>
      <c r="H1" s="1"/>
      <c r="I1" s="1"/>
      <c r="J1" s="1"/>
      <c r="K1" s="1"/>
    </row>
    <row r="2" spans="2:11" ht="6" customHeight="1" x14ac:dyDescent="0.2">
      <c r="C2" s="4"/>
    </row>
    <row r="3" spans="2:11" ht="6" customHeight="1" x14ac:dyDescent="0.2"/>
    <row r="4" spans="2:11" ht="14.1" customHeight="1" x14ac:dyDescent="0.2"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2:11" ht="14.1" customHeight="1" x14ac:dyDescent="0.2">
      <c r="C5" s="158" t="s">
        <v>120</v>
      </c>
      <c r="D5" s="158"/>
      <c r="E5" s="158"/>
      <c r="F5" s="158"/>
      <c r="G5" s="158"/>
      <c r="H5" s="158"/>
      <c r="I5" s="158"/>
      <c r="J5" s="158"/>
      <c r="K5" s="158"/>
    </row>
    <row r="6" spans="2:11" ht="14.1" customHeight="1" x14ac:dyDescent="0.2">
      <c r="B6" s="158" t="s">
        <v>145</v>
      </c>
      <c r="C6" s="158"/>
      <c r="D6" s="158"/>
      <c r="E6" s="158"/>
      <c r="F6" s="158"/>
      <c r="G6" s="158"/>
      <c r="H6" s="158"/>
      <c r="I6" s="158"/>
      <c r="J6" s="158"/>
      <c r="K6" s="158"/>
    </row>
    <row r="7" spans="2:11" ht="14.1" customHeight="1" x14ac:dyDescent="0.2">
      <c r="B7" s="158" t="s">
        <v>1</v>
      </c>
      <c r="C7" s="158"/>
      <c r="D7" s="158"/>
      <c r="E7" s="158"/>
      <c r="F7" s="158"/>
      <c r="G7" s="158"/>
      <c r="H7" s="158"/>
      <c r="I7" s="158"/>
      <c r="J7" s="158"/>
      <c r="K7" s="158"/>
    </row>
    <row r="8" spans="2:11" ht="14.1" customHeight="1" x14ac:dyDescent="0.2">
      <c r="C8" s="5"/>
      <c r="D8" s="95"/>
      <c r="E8" s="95"/>
      <c r="F8" s="95"/>
      <c r="G8" s="95"/>
      <c r="H8" s="95"/>
      <c r="I8" s="95"/>
      <c r="J8" s="5"/>
      <c r="K8" s="5"/>
    </row>
    <row r="9" spans="2:11" ht="14.1" customHeight="1" x14ac:dyDescent="0.2">
      <c r="C9" s="5"/>
      <c r="D9" s="95"/>
      <c r="E9" s="166"/>
      <c r="F9" s="166"/>
      <c r="G9" s="166"/>
      <c r="H9" s="166"/>
      <c r="I9" s="95"/>
      <c r="J9" s="5"/>
      <c r="K9" s="5"/>
    </row>
    <row r="10" spans="2:11" ht="14.1" customHeight="1" x14ac:dyDescent="0.2">
      <c r="C10" s="5"/>
      <c r="D10" s="95"/>
      <c r="E10" s="166"/>
      <c r="F10" s="166"/>
      <c r="G10" s="166"/>
      <c r="H10" s="166"/>
      <c r="I10" s="95"/>
      <c r="J10" s="5"/>
      <c r="K10" s="5"/>
    </row>
    <row r="11" spans="2:11" ht="14.1" customHeight="1" x14ac:dyDescent="0.2">
      <c r="C11" s="5"/>
      <c r="D11" s="95"/>
      <c r="E11" s="166"/>
      <c r="F11" s="166"/>
      <c r="G11" s="166"/>
      <c r="H11" s="166"/>
      <c r="I11" s="95"/>
      <c r="J11" s="5"/>
      <c r="K11" s="5"/>
    </row>
    <row r="12" spans="2:11" ht="14.1" customHeight="1" x14ac:dyDescent="0.2">
      <c r="C12" s="5"/>
      <c r="D12" s="95"/>
      <c r="E12" s="166"/>
      <c r="F12" s="166"/>
      <c r="G12" s="166"/>
      <c r="H12" s="166"/>
      <c r="I12" s="95"/>
      <c r="J12" s="5"/>
      <c r="K12" s="5"/>
    </row>
    <row r="13" spans="2:11" ht="20.25" customHeight="1" x14ac:dyDescent="0.2">
      <c r="B13" s="6"/>
      <c r="C13" s="159" t="s">
        <v>2</v>
      </c>
      <c r="D13" s="159"/>
      <c r="E13" s="160" t="s">
        <v>121</v>
      </c>
      <c r="F13" s="160"/>
      <c r="G13" s="160"/>
      <c r="H13" s="160"/>
      <c r="I13" s="160"/>
      <c r="J13" s="160"/>
      <c r="K13" s="7"/>
    </row>
    <row r="14" spans="2:11" ht="21.75" customHeight="1" x14ac:dyDescent="0.2">
      <c r="B14" s="9"/>
      <c r="C14" s="161"/>
      <c r="D14" s="161"/>
      <c r="E14" s="161"/>
      <c r="F14" s="161"/>
      <c r="G14" s="161"/>
      <c r="H14" s="161"/>
      <c r="I14" s="161"/>
      <c r="J14" s="161"/>
      <c r="K14" s="161"/>
    </row>
    <row r="15" spans="2:11" ht="3" customHeight="1" x14ac:dyDescent="0.2">
      <c r="B15" s="9"/>
      <c r="C15" s="161"/>
      <c r="D15" s="161"/>
      <c r="E15" s="161"/>
      <c r="F15" s="161"/>
      <c r="G15" s="161"/>
      <c r="H15" s="161"/>
      <c r="I15" s="161"/>
      <c r="J15" s="161"/>
      <c r="K15" s="161"/>
    </row>
    <row r="16" spans="2:11" ht="30" customHeight="1" x14ac:dyDescent="0.2">
      <c r="B16" s="117"/>
      <c r="C16" s="162" t="s">
        <v>122</v>
      </c>
      <c r="D16" s="162"/>
      <c r="E16" s="162"/>
      <c r="F16" s="118"/>
      <c r="G16" s="119" t="s">
        <v>114</v>
      </c>
      <c r="H16" s="119" t="s">
        <v>4</v>
      </c>
      <c r="I16" s="118" t="s">
        <v>6</v>
      </c>
      <c r="J16" s="118" t="s">
        <v>7</v>
      </c>
      <c r="K16" s="120"/>
    </row>
    <row r="17" spans="2:11" ht="3" customHeight="1" x14ac:dyDescent="0.2">
      <c r="B17" s="10"/>
      <c r="C17" s="161"/>
      <c r="D17" s="161"/>
      <c r="E17" s="161"/>
      <c r="F17" s="161"/>
      <c r="G17" s="161"/>
      <c r="H17" s="161"/>
      <c r="I17" s="161"/>
      <c r="J17" s="161"/>
      <c r="K17" s="163"/>
    </row>
    <row r="18" spans="2:11" ht="9.9499999999999993" customHeight="1" x14ac:dyDescent="0.2">
      <c r="B18" s="11"/>
      <c r="C18" s="164"/>
      <c r="D18" s="164"/>
      <c r="E18" s="164"/>
      <c r="F18" s="164"/>
      <c r="G18" s="164"/>
      <c r="H18" s="164"/>
      <c r="I18" s="164"/>
      <c r="J18" s="164"/>
      <c r="K18" s="165"/>
    </row>
    <row r="19" spans="2:11" x14ac:dyDescent="0.2">
      <c r="B19" s="11"/>
      <c r="C19" s="154" t="s">
        <v>123</v>
      </c>
      <c r="D19" s="154"/>
      <c r="E19" s="154"/>
      <c r="F19" s="12"/>
      <c r="G19" s="12"/>
      <c r="H19" s="12"/>
      <c r="I19" s="12"/>
      <c r="J19" s="12"/>
      <c r="K19" s="13"/>
    </row>
    <row r="20" spans="2:11" x14ac:dyDescent="0.2">
      <c r="B20" s="14"/>
      <c r="C20" s="153" t="s">
        <v>114</v>
      </c>
      <c r="D20" s="153"/>
      <c r="E20" s="153"/>
      <c r="F20" s="15"/>
      <c r="G20" s="15" t="s">
        <v>114</v>
      </c>
      <c r="H20" s="15" t="s">
        <v>124</v>
      </c>
      <c r="I20" s="96">
        <v>0</v>
      </c>
      <c r="J20" s="99">
        <v>0</v>
      </c>
      <c r="K20" s="16"/>
    </row>
    <row r="21" spans="2:11" x14ac:dyDescent="0.2">
      <c r="B21" s="14"/>
      <c r="C21" s="154" t="s">
        <v>114</v>
      </c>
      <c r="D21" s="154"/>
      <c r="E21" s="154"/>
      <c r="F21" s="15"/>
      <c r="G21" s="17"/>
      <c r="H21" s="17"/>
      <c r="I21" s="18"/>
      <c r="J21" s="18"/>
      <c r="K21" s="19"/>
    </row>
    <row r="22" spans="2:11" x14ac:dyDescent="0.2">
      <c r="B22" s="20"/>
      <c r="C22" s="21"/>
      <c r="D22" s="155" t="s">
        <v>114</v>
      </c>
      <c r="E22" s="155"/>
      <c r="F22" s="15"/>
      <c r="G22" s="22"/>
      <c r="H22" s="22"/>
      <c r="I22" s="23"/>
      <c r="J22" s="23"/>
      <c r="K22" s="24"/>
    </row>
    <row r="23" spans="2:11" x14ac:dyDescent="0.2">
      <c r="B23" s="20"/>
      <c r="C23" s="21"/>
      <c r="D23" s="155" t="s">
        <v>114</v>
      </c>
      <c r="E23" s="155"/>
      <c r="F23" s="15"/>
      <c r="G23" s="22"/>
      <c r="H23" s="22"/>
      <c r="I23" s="23"/>
      <c r="J23" s="23"/>
      <c r="K23" s="24"/>
    </row>
    <row r="24" spans="2:11" x14ac:dyDescent="0.2">
      <c r="B24" s="20"/>
      <c r="C24" s="21"/>
      <c r="D24" s="155" t="s">
        <v>114</v>
      </c>
      <c r="E24" s="155"/>
      <c r="F24" s="15"/>
      <c r="G24" s="22"/>
      <c r="H24" s="22"/>
      <c r="I24" s="23"/>
      <c r="J24" s="23"/>
      <c r="K24" s="24"/>
    </row>
    <row r="25" spans="2:11" x14ac:dyDescent="0.2">
      <c r="B25" s="20"/>
      <c r="C25" s="21"/>
      <c r="D25" s="21"/>
      <c r="E25" s="25"/>
      <c r="F25" s="15"/>
      <c r="G25" s="26"/>
      <c r="H25" s="26"/>
      <c r="I25" s="27"/>
      <c r="J25" s="27"/>
      <c r="K25" s="24"/>
    </row>
    <row r="26" spans="2:11" x14ac:dyDescent="0.2">
      <c r="B26" s="14"/>
      <c r="C26" s="154" t="s">
        <v>114</v>
      </c>
      <c r="D26" s="154"/>
      <c r="E26" s="154"/>
      <c r="F26" s="15"/>
      <c r="G26" s="17"/>
      <c r="H26" s="17"/>
      <c r="I26" s="18"/>
      <c r="J26" s="18"/>
      <c r="K26" s="19"/>
    </row>
    <row r="27" spans="2:11" x14ac:dyDescent="0.2">
      <c r="B27" s="31"/>
      <c r="C27" s="156" t="s">
        <v>114</v>
      </c>
      <c r="D27" s="156"/>
      <c r="E27" s="156"/>
      <c r="F27" s="32"/>
      <c r="G27" s="37"/>
      <c r="H27" s="37"/>
      <c r="I27" s="34"/>
      <c r="J27" s="34"/>
      <c r="K27" s="35"/>
    </row>
    <row r="28" spans="2:11" x14ac:dyDescent="0.2">
      <c r="B28" s="20"/>
      <c r="C28" s="21"/>
      <c r="D28" s="21"/>
      <c r="E28" s="25"/>
      <c r="F28" s="15"/>
      <c r="G28" s="29"/>
      <c r="H28" s="29"/>
      <c r="I28" s="30"/>
      <c r="J28" s="30"/>
      <c r="K28" s="24"/>
    </row>
    <row r="29" spans="2:11" x14ac:dyDescent="0.2">
      <c r="B29" s="20"/>
      <c r="C29" s="154" t="s">
        <v>114</v>
      </c>
      <c r="D29" s="154"/>
      <c r="E29" s="154"/>
      <c r="F29" s="15"/>
      <c r="G29" s="22"/>
      <c r="H29" s="22"/>
      <c r="I29" s="38"/>
      <c r="J29" s="38"/>
      <c r="K29" s="24"/>
    </row>
    <row r="30" spans="2:11" x14ac:dyDescent="0.2">
      <c r="B30" s="20"/>
      <c r="C30" s="21"/>
      <c r="D30" s="21"/>
      <c r="E30" s="25"/>
      <c r="F30" s="15"/>
      <c r="G30" s="29"/>
      <c r="H30" s="29"/>
      <c r="I30" s="30"/>
      <c r="J30" s="30"/>
      <c r="K30" s="24"/>
    </row>
    <row r="31" spans="2:11" x14ac:dyDescent="0.2">
      <c r="B31" s="39"/>
      <c r="C31" s="157" t="s">
        <v>125</v>
      </c>
      <c r="D31" s="157"/>
      <c r="E31" s="157"/>
      <c r="F31" s="40"/>
      <c r="G31" s="41"/>
      <c r="H31" s="41"/>
      <c r="I31" s="98">
        <v>0</v>
      </c>
      <c r="J31" s="98">
        <v>0</v>
      </c>
      <c r="K31" s="42"/>
    </row>
    <row r="32" spans="2:11" x14ac:dyDescent="0.2">
      <c r="C32" s="153"/>
      <c r="D32" s="153"/>
      <c r="E32" s="153"/>
      <c r="F32" s="153"/>
      <c r="G32" s="153"/>
      <c r="H32" s="153"/>
      <c r="I32" s="153"/>
      <c r="J32" s="153"/>
      <c r="K32" s="153"/>
    </row>
    <row r="33" spans="3:11" ht="66.75" customHeight="1" x14ac:dyDescent="0.2">
      <c r="C33" s="43"/>
      <c r="D33" s="43"/>
      <c r="E33" s="44"/>
      <c r="F33" s="45"/>
      <c r="G33" s="44"/>
      <c r="H33" s="45"/>
      <c r="I33" s="45"/>
      <c r="J33" s="45"/>
    </row>
    <row r="34" spans="3:11" ht="38.25" customHeight="1" x14ac:dyDescent="0.2">
      <c r="C34" s="25" t="s">
        <v>114</v>
      </c>
      <c r="D34" s="25"/>
      <c r="E34" s="25"/>
      <c r="F34" s="25"/>
      <c r="G34" s="25"/>
      <c r="H34" s="25"/>
      <c r="I34" s="25"/>
      <c r="J34" s="25"/>
      <c r="K34" s="25"/>
    </row>
    <row r="35" spans="3:11" x14ac:dyDescent="0.2">
      <c r="C35" s="25" t="s">
        <v>114</v>
      </c>
      <c r="D35" s="25"/>
      <c r="E35" s="25"/>
      <c r="F35" s="25"/>
      <c r="G35" s="25"/>
      <c r="H35" s="25"/>
      <c r="I35" s="25"/>
      <c r="J35" s="25"/>
      <c r="K35" s="25"/>
    </row>
    <row r="36" spans="3:11" x14ac:dyDescent="0.2">
      <c r="C36" s="25"/>
      <c r="D36" s="115"/>
      <c r="E36" s="115"/>
      <c r="F36" s="46"/>
      <c r="H36" s="150"/>
      <c r="I36" s="150"/>
      <c r="J36" s="46"/>
      <c r="K36" s="46"/>
    </row>
    <row r="37" spans="3:11" x14ac:dyDescent="0.2">
      <c r="C37" s="30"/>
      <c r="D37" s="151" t="s">
        <v>144</v>
      </c>
      <c r="E37" s="151"/>
      <c r="F37" s="46"/>
      <c r="G37" s="46"/>
      <c r="H37" s="151" t="s">
        <v>143</v>
      </c>
      <c r="I37" s="151"/>
      <c r="J37" s="15"/>
      <c r="K37" s="46"/>
    </row>
    <row r="38" spans="3:11" ht="12" customHeight="1" x14ac:dyDescent="0.2">
      <c r="C38" s="47"/>
      <c r="D38" s="152" t="s">
        <v>141</v>
      </c>
      <c r="E38" s="152"/>
      <c r="F38" s="48"/>
      <c r="G38" s="48"/>
      <c r="H38" s="152" t="s">
        <v>142</v>
      </c>
      <c r="I38" s="152"/>
      <c r="J38" s="15"/>
      <c r="K38" s="46"/>
    </row>
  </sheetData>
  <mergeCells count="28">
    <mergeCell ref="C5:K5"/>
    <mergeCell ref="B4:K4"/>
    <mergeCell ref="B6:K6"/>
    <mergeCell ref="B7:K7"/>
    <mergeCell ref="C19:E19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6"/>
  <sheetViews>
    <sheetView topLeftCell="A49" zoomScaleNormal="100" workbookViewId="0">
      <selection activeCell="A63" sqref="A63:XFD63"/>
    </sheetView>
  </sheetViews>
  <sheetFormatPr baseColWidth="10" defaultColWidth="11.42578125" defaultRowHeight="12" x14ac:dyDescent="0.2"/>
  <cols>
    <col min="1" max="1" width="4.85546875" style="3" customWidth="1"/>
    <col min="2" max="2" width="14.5703125" style="3" customWidth="1"/>
    <col min="3" max="3" width="18.85546875" style="3" customWidth="1"/>
    <col min="4" max="4" width="21.85546875" style="3" customWidth="1"/>
    <col min="5" max="5" width="3.42578125" style="3" customWidth="1"/>
    <col min="6" max="6" width="22.28515625" style="3" customWidth="1"/>
    <col min="7" max="7" width="29.7109375" style="3" customWidth="1"/>
    <col min="8" max="8" width="20.7109375" style="3" customWidth="1"/>
    <col min="9" max="9" width="20.85546875" style="3" customWidth="1"/>
    <col min="10" max="10" width="3.7109375" style="3" customWidth="1"/>
    <col min="11" max="13" width="15.85546875" style="3" bestFit="1" customWidth="1"/>
    <col min="14" max="14" width="13.42578125" style="3" bestFit="1" customWidth="1"/>
    <col min="15" max="16384" width="11.42578125" style="3"/>
  </cols>
  <sheetData>
    <row r="1" spans="1:12" ht="6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</row>
    <row r="2" spans="1:12" ht="6" customHeight="1" x14ac:dyDescent="0.2">
      <c r="B2" s="4"/>
    </row>
    <row r="3" spans="1:12" ht="6" customHeight="1" x14ac:dyDescent="0.2"/>
    <row r="4" spans="1:12" ht="14.1" customHeight="1" x14ac:dyDescent="0.2">
      <c r="A4" s="158" t="s">
        <v>128</v>
      </c>
      <c r="B4" s="158"/>
      <c r="C4" s="158"/>
      <c r="D4" s="158"/>
      <c r="E4" s="158"/>
      <c r="F4" s="158"/>
      <c r="G4" s="158"/>
      <c r="H4" s="158"/>
      <c r="I4" s="158"/>
      <c r="J4" s="158"/>
    </row>
    <row r="5" spans="1:12" ht="14.1" customHeight="1" x14ac:dyDescent="0.2">
      <c r="A5" s="158" t="s">
        <v>0</v>
      </c>
      <c r="B5" s="158"/>
      <c r="C5" s="158"/>
      <c r="D5" s="158"/>
      <c r="E5" s="158"/>
      <c r="F5" s="158"/>
      <c r="G5" s="158"/>
      <c r="H5" s="158"/>
      <c r="I5" s="158"/>
      <c r="J5" s="158"/>
    </row>
    <row r="6" spans="1:12" ht="14.1" customHeight="1" x14ac:dyDescent="0.2">
      <c r="A6" s="158" t="s">
        <v>135</v>
      </c>
      <c r="B6" s="158"/>
      <c r="C6" s="158"/>
      <c r="D6" s="158"/>
      <c r="E6" s="158"/>
      <c r="F6" s="158"/>
      <c r="G6" s="158"/>
      <c r="H6" s="158"/>
      <c r="I6" s="158"/>
      <c r="J6" s="158"/>
    </row>
    <row r="7" spans="1:12" ht="14.1" customHeight="1" x14ac:dyDescent="0.2">
      <c r="B7" s="158" t="s">
        <v>1</v>
      </c>
      <c r="C7" s="158"/>
      <c r="D7" s="158"/>
      <c r="E7" s="158"/>
      <c r="F7" s="158"/>
      <c r="G7" s="158"/>
      <c r="H7" s="158"/>
      <c r="I7" s="158"/>
      <c r="J7" s="158"/>
      <c r="L7" s="103"/>
    </row>
    <row r="8" spans="1:12" ht="9" customHeight="1" x14ac:dyDescent="0.2">
      <c r="B8" s="5"/>
      <c r="C8" s="95"/>
      <c r="D8" s="95"/>
      <c r="E8" s="95"/>
      <c r="F8" s="95"/>
      <c r="G8" s="95"/>
      <c r="H8" s="95"/>
      <c r="I8" s="5"/>
      <c r="J8" s="5"/>
      <c r="L8" s="103"/>
    </row>
    <row r="9" spans="1:12" ht="9" customHeight="1" x14ac:dyDescent="0.2">
      <c r="B9" s="5"/>
      <c r="C9" s="95"/>
      <c r="D9" s="95"/>
      <c r="E9" s="95"/>
      <c r="F9" s="95"/>
      <c r="G9" s="95"/>
      <c r="H9" s="95"/>
      <c r="I9" s="5"/>
      <c r="J9" s="5"/>
      <c r="L9" s="103"/>
    </row>
    <row r="10" spans="1:12" ht="14.1" customHeight="1" x14ac:dyDescent="0.2">
      <c r="B10" s="5"/>
      <c r="D10" s="171"/>
      <c r="E10" s="171"/>
      <c r="F10" s="171"/>
      <c r="G10" s="171"/>
      <c r="H10" s="104"/>
      <c r="I10" s="5"/>
      <c r="J10" s="5"/>
      <c r="L10" s="103"/>
    </row>
    <row r="11" spans="1:12" ht="14.1" customHeight="1" x14ac:dyDescent="0.2">
      <c r="B11" s="5"/>
      <c r="C11" s="104"/>
      <c r="D11" s="171"/>
      <c r="E11" s="171"/>
      <c r="F11" s="171"/>
      <c r="G11" s="171"/>
      <c r="H11" s="104"/>
      <c r="I11" s="5"/>
      <c r="J11" s="5"/>
      <c r="L11" s="103"/>
    </row>
    <row r="12" spans="1:12" ht="14.1" customHeight="1" x14ac:dyDescent="0.2">
      <c r="B12" s="5"/>
      <c r="C12" s="104"/>
      <c r="D12" s="171"/>
      <c r="E12" s="171"/>
      <c r="F12" s="171"/>
      <c r="G12" s="171"/>
      <c r="H12" s="104"/>
      <c r="I12" s="5"/>
      <c r="J12" s="5"/>
      <c r="L12" s="103"/>
    </row>
    <row r="13" spans="1:12" ht="14.1" customHeight="1" x14ac:dyDescent="0.2">
      <c r="B13" s="5"/>
      <c r="C13" s="104"/>
      <c r="D13" s="171"/>
      <c r="E13" s="171"/>
      <c r="F13" s="171"/>
      <c r="G13" s="171"/>
      <c r="H13" s="104"/>
      <c r="I13" s="5"/>
      <c r="J13" s="5"/>
      <c r="L13" s="103"/>
    </row>
    <row r="14" spans="1:12" ht="6" customHeight="1" x14ac:dyDescent="0.2">
      <c r="A14" s="6"/>
      <c r="B14" s="159"/>
      <c r="C14" s="159"/>
      <c r="D14" s="169"/>
      <c r="E14" s="169"/>
      <c r="F14" s="169"/>
      <c r="G14" s="169"/>
      <c r="H14" s="169"/>
      <c r="I14" s="169"/>
      <c r="J14" s="7"/>
      <c r="L14" s="103"/>
    </row>
    <row r="15" spans="1:12" ht="20.100000000000001" customHeight="1" x14ac:dyDescent="0.2">
      <c r="A15" s="6"/>
      <c r="B15" s="8" t="s">
        <v>2</v>
      </c>
      <c r="C15" s="170" t="s">
        <v>126</v>
      </c>
      <c r="D15" s="170"/>
      <c r="E15" s="170"/>
      <c r="F15" s="170"/>
      <c r="G15" s="170"/>
      <c r="H15" s="170"/>
      <c r="I15" s="89"/>
      <c r="J15" s="7"/>
      <c r="L15" s="103"/>
    </row>
    <row r="16" spans="1:12" ht="5.0999999999999996" customHeight="1" x14ac:dyDescent="0.2">
      <c r="A16" s="9"/>
      <c r="B16" s="161"/>
      <c r="C16" s="161"/>
      <c r="D16" s="161"/>
      <c r="E16" s="161"/>
      <c r="F16" s="161"/>
      <c r="G16" s="161"/>
      <c r="H16" s="161"/>
      <c r="I16" s="161"/>
      <c r="J16" s="161"/>
      <c r="L16" s="103"/>
    </row>
    <row r="17" spans="1:12" ht="3" customHeight="1" x14ac:dyDescent="0.2">
      <c r="A17" s="9"/>
      <c r="B17" s="161"/>
      <c r="C17" s="161"/>
      <c r="D17" s="161"/>
      <c r="E17" s="161"/>
      <c r="F17" s="161"/>
      <c r="G17" s="161"/>
      <c r="H17" s="161"/>
      <c r="I17" s="161"/>
      <c r="J17" s="161"/>
      <c r="L17" s="103"/>
    </row>
    <row r="18" spans="1:12" ht="30" customHeight="1" x14ac:dyDescent="0.2">
      <c r="A18" s="117"/>
      <c r="B18" s="162" t="s">
        <v>3</v>
      </c>
      <c r="C18" s="162"/>
      <c r="D18" s="162"/>
      <c r="E18" s="118"/>
      <c r="F18" s="119" t="s">
        <v>4</v>
      </c>
      <c r="G18" s="119" t="s">
        <v>5</v>
      </c>
      <c r="H18" s="118" t="s">
        <v>6</v>
      </c>
      <c r="I18" s="118" t="s">
        <v>7</v>
      </c>
      <c r="J18" s="120"/>
      <c r="L18" s="103"/>
    </row>
    <row r="19" spans="1:12" ht="3" customHeight="1" x14ac:dyDescent="0.2">
      <c r="A19" s="10"/>
      <c r="B19" s="161"/>
      <c r="C19" s="161"/>
      <c r="D19" s="161"/>
      <c r="E19" s="161"/>
      <c r="F19" s="161"/>
      <c r="G19" s="161"/>
      <c r="H19" s="161"/>
      <c r="I19" s="161"/>
      <c r="J19" s="163"/>
      <c r="L19" s="103"/>
    </row>
    <row r="20" spans="1:12" ht="9.9499999999999993" customHeight="1" x14ac:dyDescent="0.2">
      <c r="A20" s="11"/>
      <c r="B20" s="164"/>
      <c r="C20" s="164"/>
      <c r="D20" s="164"/>
      <c r="E20" s="164"/>
      <c r="F20" s="164"/>
      <c r="G20" s="164"/>
      <c r="H20" s="164"/>
      <c r="I20" s="164"/>
      <c r="J20" s="165"/>
      <c r="L20" s="103"/>
    </row>
    <row r="21" spans="1:12" x14ac:dyDescent="0.2">
      <c r="A21" s="11"/>
      <c r="B21" s="154" t="s">
        <v>8</v>
      </c>
      <c r="C21" s="154"/>
      <c r="D21" s="154"/>
      <c r="E21" s="12"/>
      <c r="F21" s="12"/>
      <c r="G21" s="12"/>
      <c r="H21" s="12"/>
      <c r="I21" s="12"/>
      <c r="J21" s="13"/>
    </row>
    <row r="22" spans="1:12" x14ac:dyDescent="0.2">
      <c r="A22" s="14"/>
      <c r="B22" s="153" t="s">
        <v>9</v>
      </c>
      <c r="C22" s="153"/>
      <c r="D22" s="153"/>
      <c r="E22" s="15"/>
      <c r="F22" s="15"/>
      <c r="G22" s="15"/>
      <c r="H22" s="15"/>
      <c r="I22" s="15"/>
      <c r="J22" s="16"/>
    </row>
    <row r="23" spans="1:12" x14ac:dyDescent="0.2">
      <c r="A23" s="14"/>
      <c r="B23" s="154" t="s">
        <v>10</v>
      </c>
      <c r="C23" s="154"/>
      <c r="D23" s="154"/>
      <c r="E23" s="15"/>
      <c r="F23" s="17"/>
      <c r="G23" s="17"/>
      <c r="H23" s="18">
        <f>SUM(H24:H29)</f>
        <v>37750688</v>
      </c>
      <c r="I23" s="18">
        <f>SUM(I24:I29)</f>
        <v>36828160</v>
      </c>
      <c r="J23" s="19"/>
      <c r="K23" s="113"/>
    </row>
    <row r="24" spans="1:12" x14ac:dyDescent="0.2">
      <c r="A24" s="20"/>
      <c r="B24" s="21"/>
      <c r="C24" s="155" t="s">
        <v>11</v>
      </c>
      <c r="D24" s="155"/>
      <c r="E24" s="15"/>
      <c r="F24" s="22" t="s">
        <v>116</v>
      </c>
      <c r="G24" s="142" t="s">
        <v>117</v>
      </c>
      <c r="H24" s="23">
        <v>9785139</v>
      </c>
      <c r="I24" s="23">
        <v>0</v>
      </c>
      <c r="J24" s="24"/>
      <c r="K24" s="138"/>
      <c r="L24" s="113"/>
    </row>
    <row r="25" spans="1:12" x14ac:dyDescent="0.2">
      <c r="A25" s="20"/>
      <c r="B25" s="21"/>
      <c r="C25" s="155" t="s">
        <v>12</v>
      </c>
      <c r="D25" s="155"/>
      <c r="E25" s="15"/>
      <c r="F25" s="22" t="s">
        <v>116</v>
      </c>
      <c r="G25" s="142" t="s">
        <v>118</v>
      </c>
      <c r="H25" s="23">
        <v>21377920</v>
      </c>
      <c r="I25" s="23">
        <v>0</v>
      </c>
      <c r="J25" s="24"/>
      <c r="K25" s="138"/>
    </row>
    <row r="26" spans="1:12" x14ac:dyDescent="0.2">
      <c r="A26" s="20"/>
      <c r="B26" s="21"/>
      <c r="C26" s="155" t="s">
        <v>13</v>
      </c>
      <c r="D26" s="155"/>
      <c r="E26" s="15"/>
      <c r="F26" s="22" t="s">
        <v>116</v>
      </c>
      <c r="G26" s="142" t="s">
        <v>119</v>
      </c>
      <c r="H26" s="23">
        <v>6587629</v>
      </c>
      <c r="I26" s="23">
        <v>8403985</v>
      </c>
      <c r="J26" s="24"/>
      <c r="K26" s="138"/>
    </row>
    <row r="27" spans="1:12" x14ac:dyDescent="0.2">
      <c r="A27" s="20"/>
      <c r="B27" s="21"/>
      <c r="C27" s="97"/>
      <c r="D27" s="97"/>
      <c r="E27" s="15"/>
      <c r="F27" s="22" t="s">
        <v>116</v>
      </c>
      <c r="G27" s="142" t="s">
        <v>129</v>
      </c>
      <c r="H27" s="23">
        <v>0</v>
      </c>
      <c r="I27" s="23">
        <v>1793000</v>
      </c>
      <c r="J27" s="24"/>
      <c r="K27" s="138"/>
    </row>
    <row r="28" spans="1:12" x14ac:dyDescent="0.2">
      <c r="A28" s="20"/>
      <c r="B28" s="21"/>
      <c r="C28" s="97"/>
      <c r="D28" s="97"/>
      <c r="E28" s="15"/>
      <c r="F28" s="22" t="s">
        <v>116</v>
      </c>
      <c r="G28" s="142" t="s">
        <v>130</v>
      </c>
      <c r="H28" s="23">
        <v>0</v>
      </c>
      <c r="I28" s="23">
        <v>25286425</v>
      </c>
      <c r="J28" s="24"/>
      <c r="K28" s="138"/>
    </row>
    <row r="29" spans="1:12" x14ac:dyDescent="0.2">
      <c r="A29" s="20"/>
      <c r="B29" s="21"/>
      <c r="C29" s="97"/>
      <c r="D29" s="97"/>
      <c r="E29" s="15"/>
      <c r="F29" s="22" t="s">
        <v>116</v>
      </c>
      <c r="G29" s="142" t="s">
        <v>131</v>
      </c>
      <c r="H29" s="23">
        <v>0</v>
      </c>
      <c r="I29" s="23">
        <v>1344750</v>
      </c>
      <c r="J29" s="24"/>
      <c r="K29" s="138"/>
    </row>
    <row r="30" spans="1:12" x14ac:dyDescent="0.2">
      <c r="A30" s="20"/>
      <c r="B30" s="21"/>
      <c r="C30" s="97"/>
      <c r="D30" s="97"/>
      <c r="E30" s="15"/>
      <c r="F30" s="22"/>
      <c r="G30" s="22"/>
      <c r="H30" s="23"/>
      <c r="I30" s="23"/>
      <c r="J30" s="24"/>
      <c r="K30" s="138"/>
    </row>
    <row r="31" spans="1:12" x14ac:dyDescent="0.2">
      <c r="A31" s="20"/>
      <c r="B31" s="21"/>
      <c r="C31" s="21"/>
      <c r="D31" s="25"/>
      <c r="E31" s="15"/>
      <c r="F31" s="26"/>
      <c r="G31" s="26"/>
      <c r="H31" s="27"/>
      <c r="I31" s="27"/>
      <c r="J31" s="24"/>
      <c r="K31" s="138"/>
    </row>
    <row r="32" spans="1:12" x14ac:dyDescent="0.2">
      <c r="A32" s="14"/>
      <c r="B32" s="154" t="s">
        <v>14</v>
      </c>
      <c r="C32" s="154"/>
      <c r="D32" s="154"/>
      <c r="E32" s="15"/>
      <c r="F32" s="17"/>
      <c r="G32" s="17"/>
      <c r="H32" s="18">
        <f>SUM(H33:H36)</f>
        <v>0</v>
      </c>
      <c r="I32" s="18">
        <f>SUM(I33:I36)</f>
        <v>0</v>
      </c>
      <c r="J32" s="19"/>
    </row>
    <row r="33" spans="1:14" x14ac:dyDescent="0.2">
      <c r="A33" s="20"/>
      <c r="B33" s="21"/>
      <c r="C33" s="155" t="s">
        <v>15</v>
      </c>
      <c r="D33" s="155"/>
      <c r="E33" s="15"/>
      <c r="F33" s="22"/>
      <c r="G33" s="22"/>
      <c r="H33" s="23">
        <v>0</v>
      </c>
      <c r="I33" s="23">
        <v>0</v>
      </c>
      <c r="J33" s="24"/>
    </row>
    <row r="34" spans="1:14" x14ac:dyDescent="0.2">
      <c r="A34" s="20"/>
      <c r="B34" s="21"/>
      <c r="C34" s="155" t="s">
        <v>16</v>
      </c>
      <c r="D34" s="155"/>
      <c r="E34" s="74"/>
      <c r="F34" s="75"/>
      <c r="G34" s="22"/>
      <c r="H34" s="23">
        <v>0</v>
      </c>
      <c r="I34" s="23">
        <v>0</v>
      </c>
      <c r="J34" s="24"/>
    </row>
    <row r="35" spans="1:14" x14ac:dyDescent="0.2">
      <c r="A35" s="20"/>
      <c r="B35" s="21"/>
      <c r="C35" s="155" t="s">
        <v>12</v>
      </c>
      <c r="D35" s="155"/>
      <c r="E35" s="74"/>
      <c r="F35" s="75"/>
      <c r="G35" s="22"/>
      <c r="H35" s="23">
        <v>0</v>
      </c>
      <c r="I35" s="23">
        <v>0</v>
      </c>
      <c r="J35" s="24"/>
    </row>
    <row r="36" spans="1:14" x14ac:dyDescent="0.2">
      <c r="A36" s="20"/>
      <c r="B36" s="4"/>
      <c r="C36" s="155" t="s">
        <v>13</v>
      </c>
      <c r="D36" s="155"/>
      <c r="E36" s="15"/>
      <c r="F36" s="22"/>
      <c r="G36" s="22"/>
      <c r="H36" s="28">
        <v>0</v>
      </c>
      <c r="I36" s="28">
        <v>0</v>
      </c>
      <c r="J36" s="24"/>
    </row>
    <row r="37" spans="1:14" x14ac:dyDescent="0.2">
      <c r="A37" s="20"/>
      <c r="B37" s="21"/>
      <c r="C37" s="21"/>
      <c r="D37" s="25"/>
      <c r="E37" s="15"/>
      <c r="F37" s="29"/>
      <c r="G37" s="29"/>
      <c r="H37" s="30"/>
      <c r="I37" s="30"/>
      <c r="J37" s="24"/>
    </row>
    <row r="38" spans="1:14" x14ac:dyDescent="0.2">
      <c r="A38" s="31"/>
      <c r="B38" s="156" t="s">
        <v>17</v>
      </c>
      <c r="C38" s="156"/>
      <c r="D38" s="156"/>
      <c r="E38" s="32"/>
      <c r="F38" s="33"/>
      <c r="G38" s="33"/>
      <c r="H38" s="34">
        <f>H23+H32</f>
        <v>37750688</v>
      </c>
      <c r="I38" s="34">
        <f>I23+I32</f>
        <v>36828160</v>
      </c>
      <c r="J38" s="35"/>
    </row>
    <row r="39" spans="1:14" x14ac:dyDescent="0.2">
      <c r="A39" s="14"/>
      <c r="B39" s="21"/>
      <c r="C39" s="21"/>
      <c r="D39" s="36"/>
      <c r="E39" s="15"/>
      <c r="F39" s="29"/>
      <c r="G39" s="29"/>
      <c r="H39" s="30"/>
      <c r="I39" s="30"/>
      <c r="J39" s="19"/>
    </row>
    <row r="40" spans="1:14" x14ac:dyDescent="0.2">
      <c r="A40" s="14"/>
      <c r="B40" s="153" t="s">
        <v>18</v>
      </c>
      <c r="C40" s="153"/>
      <c r="D40" s="153"/>
      <c r="E40" s="15"/>
      <c r="F40" s="29"/>
      <c r="G40" s="29"/>
      <c r="H40" s="30"/>
      <c r="I40" s="30"/>
      <c r="J40" s="19"/>
      <c r="K40" s="113"/>
    </row>
    <row r="41" spans="1:14" x14ac:dyDescent="0.2">
      <c r="A41" s="14"/>
      <c r="B41" s="154" t="s">
        <v>10</v>
      </c>
      <c r="C41" s="154"/>
      <c r="D41" s="154"/>
      <c r="E41" s="15"/>
      <c r="F41" s="17"/>
      <c r="G41" s="17"/>
      <c r="H41" s="18">
        <f>SUM(H42:H47)</f>
        <v>2585670383</v>
      </c>
      <c r="I41" s="18">
        <f>SUM(I42:I47)</f>
        <v>2560793234</v>
      </c>
      <c r="J41" s="19"/>
      <c r="K41" s="113"/>
    </row>
    <row r="42" spans="1:14" x14ac:dyDescent="0.2">
      <c r="A42" s="20"/>
      <c r="B42" s="21"/>
      <c r="C42" s="155" t="s">
        <v>11</v>
      </c>
      <c r="D42" s="155"/>
      <c r="E42" s="15"/>
      <c r="F42" s="22" t="s">
        <v>116</v>
      </c>
      <c r="G42" s="142" t="s">
        <v>117</v>
      </c>
      <c r="H42" s="107">
        <v>1734606723</v>
      </c>
      <c r="I42" s="107">
        <v>0</v>
      </c>
      <c r="J42" s="108"/>
      <c r="K42" s="137"/>
      <c r="L42" s="138"/>
      <c r="M42" s="138"/>
      <c r="N42" s="138"/>
    </row>
    <row r="43" spans="1:14" x14ac:dyDescent="0.2">
      <c r="A43" s="20"/>
      <c r="B43" s="4"/>
      <c r="C43" s="155" t="s">
        <v>12</v>
      </c>
      <c r="D43" s="155"/>
      <c r="E43" s="4"/>
      <c r="F43" s="22" t="s">
        <v>116</v>
      </c>
      <c r="G43" s="143" t="s">
        <v>118</v>
      </c>
      <c r="H43" s="107">
        <v>608759033</v>
      </c>
      <c r="I43" s="107">
        <v>0</v>
      </c>
      <c r="J43" s="108"/>
      <c r="K43" s="137"/>
      <c r="L43" s="138"/>
      <c r="M43" s="138"/>
      <c r="N43" s="138"/>
    </row>
    <row r="44" spans="1:14" x14ac:dyDescent="0.2">
      <c r="A44" s="20"/>
      <c r="B44" s="4"/>
      <c r="C44" s="155" t="s">
        <v>13</v>
      </c>
      <c r="D44" s="155"/>
      <c r="E44" s="4"/>
      <c r="F44" s="22" t="s">
        <v>116</v>
      </c>
      <c r="G44" s="143" t="s">
        <v>119</v>
      </c>
      <c r="H44" s="107">
        <v>242304627</v>
      </c>
      <c r="I44" s="107">
        <v>233899886</v>
      </c>
      <c r="J44" s="108"/>
      <c r="K44" s="137"/>
      <c r="L44" s="138"/>
      <c r="M44" s="138"/>
      <c r="N44" s="138"/>
    </row>
    <row r="45" spans="1:14" x14ac:dyDescent="0.2">
      <c r="A45" s="20"/>
      <c r="B45" s="4"/>
      <c r="C45" s="97"/>
      <c r="D45" s="97"/>
      <c r="E45" s="4"/>
      <c r="F45" s="22" t="s">
        <v>116</v>
      </c>
      <c r="G45" s="142" t="s">
        <v>129</v>
      </c>
      <c r="H45" s="107">
        <v>0</v>
      </c>
      <c r="I45" s="107">
        <v>997156000</v>
      </c>
      <c r="J45" s="108"/>
      <c r="K45" s="137"/>
      <c r="L45" s="138"/>
      <c r="M45" s="138"/>
      <c r="N45" s="138"/>
    </row>
    <row r="46" spans="1:14" x14ac:dyDescent="0.2">
      <c r="A46" s="20"/>
      <c r="B46" s="4"/>
      <c r="C46" s="97"/>
      <c r="D46" s="97"/>
      <c r="E46" s="4"/>
      <c r="F46" s="22" t="s">
        <v>116</v>
      </c>
      <c r="G46" s="142" t="s">
        <v>130</v>
      </c>
      <c r="H46" s="107">
        <v>0</v>
      </c>
      <c r="I46" s="107">
        <v>581870348</v>
      </c>
      <c r="J46" s="108"/>
      <c r="K46" s="137"/>
      <c r="L46" s="138"/>
      <c r="M46" s="138"/>
      <c r="N46" s="138"/>
    </row>
    <row r="47" spans="1:14" x14ac:dyDescent="0.2">
      <c r="A47" s="20"/>
      <c r="B47" s="4"/>
      <c r="C47" s="97"/>
      <c r="D47" s="97"/>
      <c r="E47" s="4"/>
      <c r="F47" s="22" t="s">
        <v>116</v>
      </c>
      <c r="G47" s="142" t="s">
        <v>131</v>
      </c>
      <c r="H47" s="107">
        <v>0</v>
      </c>
      <c r="I47" s="107">
        <v>747867000</v>
      </c>
      <c r="J47" s="108"/>
      <c r="K47" s="137"/>
      <c r="L47" s="138"/>
      <c r="M47" s="138"/>
      <c r="N47" s="138"/>
    </row>
    <row r="48" spans="1:14" x14ac:dyDescent="0.2">
      <c r="A48" s="20"/>
      <c r="B48" s="21"/>
      <c r="C48" s="21"/>
      <c r="D48" s="25"/>
      <c r="E48" s="15"/>
      <c r="F48" s="29"/>
      <c r="G48" s="29"/>
      <c r="H48" s="30"/>
      <c r="I48" s="102"/>
      <c r="J48" s="24"/>
      <c r="K48" s="137"/>
      <c r="L48" s="138"/>
      <c r="M48" s="138"/>
      <c r="N48" s="138"/>
    </row>
    <row r="49" spans="1:12" x14ac:dyDescent="0.2">
      <c r="A49" s="14"/>
      <c r="B49" s="154" t="s">
        <v>14</v>
      </c>
      <c r="C49" s="154"/>
      <c r="D49" s="154"/>
      <c r="E49" s="15"/>
      <c r="F49" s="17"/>
      <c r="G49" s="17"/>
      <c r="H49" s="18">
        <f>SUM(H50:H53)</f>
        <v>0</v>
      </c>
      <c r="I49" s="18">
        <f>SUM(I50:I53)</f>
        <v>0</v>
      </c>
      <c r="J49" s="19"/>
    </row>
    <row r="50" spans="1:12" x14ac:dyDescent="0.2">
      <c r="A50" s="20"/>
      <c r="B50" s="21"/>
      <c r="C50" s="155" t="s">
        <v>15</v>
      </c>
      <c r="D50" s="155"/>
      <c r="E50" s="15"/>
      <c r="F50" s="22"/>
      <c r="G50" s="22"/>
      <c r="H50" s="23">
        <v>0</v>
      </c>
      <c r="I50" s="23">
        <v>0</v>
      </c>
      <c r="J50" s="24"/>
    </row>
    <row r="51" spans="1:12" x14ac:dyDescent="0.2">
      <c r="A51" s="20"/>
      <c r="B51" s="21"/>
      <c r="C51" s="155" t="s">
        <v>16</v>
      </c>
      <c r="D51" s="155"/>
      <c r="E51" s="15"/>
      <c r="F51" s="22"/>
      <c r="G51" s="22"/>
      <c r="H51" s="23">
        <v>0</v>
      </c>
      <c r="I51" s="23">
        <v>0</v>
      </c>
      <c r="J51" s="24"/>
    </row>
    <row r="52" spans="1:12" x14ac:dyDescent="0.2">
      <c r="A52" s="20"/>
      <c r="B52" s="21"/>
      <c r="C52" s="155" t="s">
        <v>12</v>
      </c>
      <c r="D52" s="155"/>
      <c r="E52" s="15"/>
      <c r="F52" s="22"/>
      <c r="G52" s="22"/>
      <c r="H52" s="23">
        <v>0</v>
      </c>
      <c r="I52" s="23">
        <v>0</v>
      </c>
      <c r="J52" s="24"/>
    </row>
    <row r="53" spans="1:12" x14ac:dyDescent="0.2">
      <c r="A53" s="20"/>
      <c r="B53" s="15"/>
      <c r="C53" s="155" t="s">
        <v>13</v>
      </c>
      <c r="D53" s="155"/>
      <c r="E53" s="15"/>
      <c r="F53" s="22"/>
      <c r="G53" s="22"/>
      <c r="H53" s="23">
        <v>0</v>
      </c>
      <c r="I53" s="23">
        <v>0</v>
      </c>
      <c r="J53" s="24"/>
    </row>
    <row r="54" spans="1:12" x14ac:dyDescent="0.2">
      <c r="A54" s="20"/>
      <c r="B54" s="15"/>
      <c r="C54" s="15"/>
      <c r="D54" s="25"/>
      <c r="E54" s="15"/>
      <c r="F54" s="29"/>
      <c r="G54" s="29"/>
      <c r="H54" s="30"/>
      <c r="I54" s="30"/>
      <c r="J54" s="24"/>
    </row>
    <row r="55" spans="1:12" x14ac:dyDescent="0.2">
      <c r="A55" s="31"/>
      <c r="B55" s="156" t="s">
        <v>19</v>
      </c>
      <c r="C55" s="156"/>
      <c r="D55" s="156"/>
      <c r="E55" s="32"/>
      <c r="F55" s="37"/>
      <c r="G55" s="37"/>
      <c r="H55" s="34">
        <f>+H41+H49</f>
        <v>2585670383</v>
      </c>
      <c r="I55" s="109">
        <f>+I41+I49</f>
        <v>2560793234</v>
      </c>
      <c r="J55" s="35"/>
      <c r="K55" s="114"/>
    </row>
    <row r="56" spans="1:12" x14ac:dyDescent="0.2">
      <c r="A56" s="20"/>
      <c r="B56" s="21"/>
      <c r="C56" s="21"/>
      <c r="D56" s="25"/>
      <c r="E56" s="15"/>
      <c r="F56" s="29"/>
      <c r="G56" s="29"/>
      <c r="H56" s="30"/>
      <c r="I56" s="30"/>
      <c r="J56" s="24"/>
    </row>
    <row r="57" spans="1:12" x14ac:dyDescent="0.2">
      <c r="A57" s="20"/>
      <c r="B57" s="154" t="s">
        <v>20</v>
      </c>
      <c r="C57" s="154"/>
      <c r="D57" s="154"/>
      <c r="E57" s="15"/>
      <c r="F57" s="22"/>
      <c r="G57" s="22"/>
      <c r="H57" s="38">
        <v>1714350814</v>
      </c>
      <c r="I57" s="110">
        <v>1710904141</v>
      </c>
      <c r="J57" s="24"/>
      <c r="L57" s="3" t="s">
        <v>114</v>
      </c>
    </row>
    <row r="58" spans="1:12" x14ac:dyDescent="0.2">
      <c r="A58" s="20"/>
      <c r="B58" s="21"/>
      <c r="C58" s="21"/>
      <c r="D58" s="25"/>
      <c r="E58" s="15"/>
      <c r="F58" s="29"/>
      <c r="G58" s="29"/>
      <c r="H58" s="30"/>
      <c r="I58" s="30"/>
      <c r="J58" s="24"/>
    </row>
    <row r="59" spans="1:12" x14ac:dyDescent="0.2">
      <c r="A59" s="39"/>
      <c r="B59" s="157" t="s">
        <v>21</v>
      </c>
      <c r="C59" s="157"/>
      <c r="D59" s="157"/>
      <c r="E59" s="40"/>
      <c r="F59" s="41"/>
      <c r="G59" s="41"/>
      <c r="H59" s="90">
        <f>H38+H55+H57</f>
        <v>4337771885</v>
      </c>
      <c r="I59" s="111">
        <f>I38+I55+I57</f>
        <v>4308525535</v>
      </c>
      <c r="J59" s="42"/>
    </row>
    <row r="60" spans="1:12" x14ac:dyDescent="0.2">
      <c r="B60" s="153"/>
      <c r="C60" s="153"/>
      <c r="D60" s="153"/>
      <c r="E60" s="153"/>
      <c r="F60" s="153"/>
      <c r="G60" s="153"/>
      <c r="H60" s="153"/>
      <c r="I60" s="153"/>
      <c r="J60" s="153"/>
    </row>
    <row r="61" spans="1:12" x14ac:dyDescent="0.2">
      <c r="B61" s="43"/>
      <c r="C61" s="43"/>
      <c r="D61" s="44"/>
      <c r="E61" s="45"/>
      <c r="F61" s="44"/>
      <c r="G61" s="45"/>
      <c r="H61" s="45"/>
      <c r="I61" s="45"/>
    </row>
    <row r="62" spans="1:12" x14ac:dyDescent="0.2">
      <c r="B62" s="155" t="s">
        <v>22</v>
      </c>
      <c r="C62" s="155"/>
      <c r="D62" s="155"/>
      <c r="E62" s="155"/>
      <c r="F62" s="155"/>
      <c r="G62" s="155"/>
      <c r="H62" s="155"/>
      <c r="I62" s="155"/>
      <c r="J62" s="155"/>
    </row>
    <row r="63" spans="1:12" hidden="1" x14ac:dyDescent="0.2">
      <c r="B63" s="97"/>
      <c r="C63" s="97"/>
      <c r="D63" s="97"/>
      <c r="E63" s="97"/>
      <c r="F63" s="97"/>
      <c r="G63" s="97"/>
      <c r="H63" s="97"/>
      <c r="I63" s="97"/>
      <c r="J63" s="97"/>
    </row>
    <row r="64" spans="1:12" x14ac:dyDescent="0.2">
      <c r="B64" s="115"/>
      <c r="C64" s="115"/>
      <c r="D64" s="116"/>
      <c r="E64" s="46"/>
      <c r="F64" s="46"/>
      <c r="G64" s="167"/>
      <c r="H64" s="167"/>
      <c r="I64" s="15"/>
      <c r="J64" s="46"/>
    </row>
    <row r="65" spans="2:10" ht="12" customHeight="1" x14ac:dyDescent="0.2">
      <c r="B65" s="151" t="s">
        <v>137</v>
      </c>
      <c r="C65" s="151"/>
      <c r="D65" s="151"/>
      <c r="E65" s="48"/>
      <c r="F65" s="48"/>
      <c r="G65" s="151" t="s">
        <v>139</v>
      </c>
      <c r="H65" s="151"/>
      <c r="I65" s="15"/>
      <c r="J65" s="46"/>
    </row>
    <row r="66" spans="2:10" x14ac:dyDescent="0.2">
      <c r="B66" s="152" t="s">
        <v>138</v>
      </c>
      <c r="C66" s="152"/>
      <c r="D66" s="152"/>
      <c r="G66" s="168" t="s">
        <v>127</v>
      </c>
      <c r="H66" s="168"/>
    </row>
  </sheetData>
  <mergeCells count="45">
    <mergeCell ref="A4:J4"/>
    <mergeCell ref="A5:J5"/>
    <mergeCell ref="A6:J6"/>
    <mergeCell ref="B7:J7"/>
    <mergeCell ref="G66:H66"/>
    <mergeCell ref="B65:D65"/>
    <mergeCell ref="B66:D66"/>
    <mergeCell ref="B20:J20"/>
    <mergeCell ref="B14:C14"/>
    <mergeCell ref="D14:I14"/>
    <mergeCell ref="B16:J16"/>
    <mergeCell ref="B17:J17"/>
    <mergeCell ref="B18:D18"/>
    <mergeCell ref="B19:J19"/>
    <mergeCell ref="C15:H15"/>
    <mergeCell ref="D10:G13"/>
    <mergeCell ref="B38:D38"/>
    <mergeCell ref="B21:D21"/>
    <mergeCell ref="B22:D22"/>
    <mergeCell ref="B23:D23"/>
    <mergeCell ref="C24:D24"/>
    <mergeCell ref="C25:D25"/>
    <mergeCell ref="C26:D26"/>
    <mergeCell ref="B32:D32"/>
    <mergeCell ref="C33:D33"/>
    <mergeCell ref="C34:D34"/>
    <mergeCell ref="C35:D35"/>
    <mergeCell ref="C36:D36"/>
    <mergeCell ref="B57:D57"/>
    <mergeCell ref="B40:D40"/>
    <mergeCell ref="B41:D41"/>
    <mergeCell ref="C42:D42"/>
    <mergeCell ref="C43:D43"/>
    <mergeCell ref="C44:D44"/>
    <mergeCell ref="B49:D49"/>
    <mergeCell ref="C50:D50"/>
    <mergeCell ref="C51:D51"/>
    <mergeCell ref="C52:D52"/>
    <mergeCell ref="C53:D53"/>
    <mergeCell ref="B55:D55"/>
    <mergeCell ref="G65:H65"/>
    <mergeCell ref="B59:D59"/>
    <mergeCell ref="B60:J60"/>
    <mergeCell ref="B62:J62"/>
    <mergeCell ref="G64:H64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"/>
  <sheetViews>
    <sheetView showGridLines="0" topLeftCell="B1" workbookViewId="0">
      <selection activeCell="N16" sqref="N16"/>
    </sheetView>
  </sheetViews>
  <sheetFormatPr baseColWidth="10" defaultColWidth="11.42578125" defaultRowHeight="14.25" x14ac:dyDescent="0.2"/>
  <cols>
    <col min="1" max="1" width="3" style="50" customWidth="1"/>
    <col min="2" max="2" width="18.5703125" style="50" customWidth="1"/>
    <col min="3" max="3" width="15.42578125" style="50" customWidth="1"/>
    <col min="4" max="7" width="11.42578125" style="50"/>
    <col min="8" max="8" width="13.42578125" style="50" customWidth="1"/>
    <col min="9" max="9" width="10" style="50" customWidth="1"/>
    <col min="10" max="10" width="11" style="50" customWidth="1"/>
    <col min="11" max="11" width="17.140625" style="139" bestFit="1" customWidth="1"/>
    <col min="12" max="12" width="11.85546875" style="50" bestFit="1" customWidth="1"/>
    <col min="13" max="13" width="16.140625" style="50" bestFit="1" customWidth="1"/>
    <col min="14" max="16384" width="11.42578125" style="50"/>
  </cols>
  <sheetData>
    <row r="1" spans="1:1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">
      <c r="A2" s="49"/>
      <c r="B2" s="194" t="s">
        <v>128</v>
      </c>
      <c r="C2" s="194"/>
      <c r="D2" s="194"/>
      <c r="E2" s="194"/>
      <c r="F2" s="194"/>
      <c r="G2" s="194"/>
      <c r="H2" s="194"/>
      <c r="I2" s="194"/>
      <c r="J2" s="49"/>
    </row>
    <row r="3" spans="1:10" x14ac:dyDescent="0.2">
      <c r="A3" s="49"/>
      <c r="B3" s="194" t="s">
        <v>109</v>
      </c>
      <c r="C3" s="194"/>
      <c r="D3" s="194"/>
      <c r="E3" s="194"/>
      <c r="F3" s="194"/>
      <c r="G3" s="194"/>
      <c r="H3" s="194"/>
      <c r="I3" s="194"/>
      <c r="J3" s="49"/>
    </row>
    <row r="4" spans="1:10" x14ac:dyDescent="0.2">
      <c r="A4" s="49"/>
      <c r="B4" s="194" t="s">
        <v>23</v>
      </c>
      <c r="C4" s="194"/>
      <c r="D4" s="194"/>
      <c r="E4" s="194"/>
      <c r="F4" s="194"/>
      <c r="G4" s="194"/>
      <c r="H4" s="194"/>
      <c r="I4" s="194"/>
      <c r="J4" s="49"/>
    </row>
    <row r="5" spans="1:10" x14ac:dyDescent="0.2">
      <c r="A5" s="49"/>
      <c r="B5" s="194" t="s">
        <v>135</v>
      </c>
      <c r="C5" s="194"/>
      <c r="D5" s="194"/>
      <c r="E5" s="194"/>
      <c r="F5" s="194"/>
      <c r="G5" s="194"/>
      <c r="H5" s="194"/>
      <c r="I5" s="194"/>
      <c r="J5" s="49"/>
    </row>
    <row r="6" spans="1:10" x14ac:dyDescent="0.2">
      <c r="A6" s="49"/>
      <c r="B6" s="100"/>
      <c r="C6" s="100"/>
      <c r="D6" s="100"/>
      <c r="E6" s="100"/>
      <c r="F6" s="100"/>
      <c r="G6" s="100"/>
      <c r="H6" s="100"/>
      <c r="I6" s="100"/>
      <c r="J6" s="49"/>
    </row>
    <row r="7" spans="1:10" ht="14.25" customHeight="1" x14ac:dyDescent="0.2">
      <c r="A7" s="49"/>
      <c r="B7" s="100"/>
      <c r="C7" s="171"/>
      <c r="D7" s="171"/>
      <c r="E7" s="171"/>
      <c r="F7" s="171"/>
      <c r="G7" s="171"/>
      <c r="H7" s="171"/>
      <c r="I7" s="100"/>
      <c r="J7" s="49"/>
    </row>
    <row r="8" spans="1:10" ht="14.25" customHeight="1" x14ac:dyDescent="0.2">
      <c r="A8" s="49"/>
      <c r="B8" s="100"/>
      <c r="C8" s="171"/>
      <c r="D8" s="171"/>
      <c r="E8" s="171"/>
      <c r="F8" s="171"/>
      <c r="G8" s="171"/>
      <c r="H8" s="171"/>
      <c r="I8" s="100"/>
      <c r="J8" s="49"/>
    </row>
    <row r="9" spans="1:10" x14ac:dyDescent="0.2">
      <c r="A9" s="49"/>
      <c r="B9" s="100"/>
      <c r="C9" s="171"/>
      <c r="D9" s="171"/>
      <c r="E9" s="171"/>
      <c r="F9" s="171"/>
      <c r="G9" s="171"/>
      <c r="H9" s="171"/>
      <c r="I9" s="100"/>
      <c r="J9" s="49"/>
    </row>
    <row r="10" spans="1:10" x14ac:dyDescent="0.2">
      <c r="A10" s="49"/>
      <c r="B10" s="100"/>
      <c r="C10" s="171"/>
      <c r="D10" s="171"/>
      <c r="E10" s="171"/>
      <c r="F10" s="171"/>
      <c r="G10" s="171"/>
      <c r="H10" s="171"/>
      <c r="I10" s="100"/>
      <c r="J10" s="49"/>
    </row>
    <row r="11" spans="1:10" x14ac:dyDescent="0.2">
      <c r="A11" s="49"/>
      <c r="B11" s="100"/>
      <c r="C11" s="171"/>
      <c r="D11" s="171"/>
      <c r="E11" s="171"/>
      <c r="F11" s="171"/>
      <c r="G11" s="171"/>
      <c r="H11" s="171"/>
      <c r="I11" s="100"/>
      <c r="J11" s="49"/>
    </row>
    <row r="12" spans="1:10" x14ac:dyDescent="0.2">
      <c r="A12" s="49"/>
      <c r="B12" s="100"/>
      <c r="C12" s="100"/>
      <c r="D12" s="100"/>
      <c r="E12" s="100"/>
      <c r="F12" s="100"/>
      <c r="G12" s="100"/>
      <c r="H12" s="100"/>
      <c r="I12" s="100"/>
      <c r="J12" s="49"/>
    </row>
    <row r="13" spans="1:10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0" x14ac:dyDescent="0.2">
      <c r="A14" s="49"/>
      <c r="B14" s="195" t="s">
        <v>24</v>
      </c>
      <c r="C14" s="195"/>
      <c r="D14" s="195" t="s">
        <v>25</v>
      </c>
      <c r="E14" s="195"/>
      <c r="F14" s="195" t="s">
        <v>26</v>
      </c>
      <c r="G14" s="195"/>
      <c r="H14" s="195" t="s">
        <v>27</v>
      </c>
      <c r="I14" s="195"/>
      <c r="J14" s="49"/>
    </row>
    <row r="15" spans="1:10" x14ac:dyDescent="0.2">
      <c r="A15" s="49"/>
      <c r="B15" s="193"/>
      <c r="C15" s="193"/>
      <c r="D15" s="193" t="s">
        <v>28</v>
      </c>
      <c r="E15" s="193"/>
      <c r="F15" s="193" t="s">
        <v>29</v>
      </c>
      <c r="G15" s="193"/>
      <c r="H15" s="193" t="s">
        <v>30</v>
      </c>
      <c r="I15" s="193"/>
      <c r="J15" s="49"/>
    </row>
    <row r="16" spans="1:10" x14ac:dyDescent="0.2">
      <c r="A16" s="49"/>
      <c r="B16" s="87"/>
      <c r="C16" s="87"/>
      <c r="D16" s="87"/>
      <c r="E16" s="87"/>
      <c r="F16" s="87"/>
      <c r="G16" s="87"/>
      <c r="H16" s="87"/>
      <c r="I16" s="87"/>
      <c r="J16" s="49"/>
    </row>
    <row r="17" spans="1:13" x14ac:dyDescent="0.2">
      <c r="A17" s="49"/>
      <c r="B17" s="183" t="s">
        <v>31</v>
      </c>
      <c r="C17" s="184"/>
      <c r="D17" s="184"/>
      <c r="E17" s="184"/>
      <c r="F17" s="184"/>
      <c r="G17" s="184"/>
      <c r="H17" s="184"/>
      <c r="I17" s="185"/>
      <c r="J17" s="49"/>
    </row>
    <row r="18" spans="1:13" x14ac:dyDescent="0.2">
      <c r="A18" s="49"/>
      <c r="B18" s="174" t="s">
        <v>111</v>
      </c>
      <c r="C18" s="174"/>
      <c r="D18" s="191">
        <v>647450606.14999998</v>
      </c>
      <c r="E18" s="192"/>
      <c r="F18" s="188">
        <v>647450606</v>
      </c>
      <c r="G18" s="189"/>
      <c r="H18" s="188">
        <f>D18-F18</f>
        <v>0.14999997615814209</v>
      </c>
      <c r="I18" s="189"/>
      <c r="J18" s="49"/>
    </row>
    <row r="19" spans="1:13" x14ac:dyDescent="0.2">
      <c r="A19" s="49"/>
      <c r="B19" s="174" t="s">
        <v>140</v>
      </c>
      <c r="C19" s="174"/>
      <c r="D19" s="190">
        <v>1752296635.95</v>
      </c>
      <c r="E19" s="190"/>
      <c r="F19" s="187">
        <v>1752296635.8199999</v>
      </c>
      <c r="G19" s="187"/>
      <c r="H19" s="188">
        <f t="shared" ref="H19:H20" si="0">D19-F19</f>
        <v>0.13000011444091797</v>
      </c>
      <c r="I19" s="189"/>
      <c r="J19" s="49"/>
      <c r="M19" s="144"/>
    </row>
    <row r="20" spans="1:13" s="49" customFormat="1" x14ac:dyDescent="0.2">
      <c r="B20" s="174" t="s">
        <v>112</v>
      </c>
      <c r="C20" s="174"/>
      <c r="D20" s="190">
        <v>254056099.58000001</v>
      </c>
      <c r="E20" s="190"/>
      <c r="F20" s="187">
        <v>11752229</v>
      </c>
      <c r="G20" s="187"/>
      <c r="H20" s="188">
        <f t="shared" si="0"/>
        <v>242303870.58000001</v>
      </c>
      <c r="I20" s="189"/>
      <c r="K20" s="140"/>
    </row>
    <row r="21" spans="1:13" x14ac:dyDescent="0.2">
      <c r="A21" s="49"/>
      <c r="B21" s="174" t="s">
        <v>132</v>
      </c>
      <c r="C21" s="174"/>
      <c r="D21" s="190">
        <v>1000000000</v>
      </c>
      <c r="E21" s="190"/>
      <c r="F21" s="190">
        <v>1051000</v>
      </c>
      <c r="G21" s="190"/>
      <c r="H21" s="188">
        <f t="shared" ref="H21:H23" si="1">D21-F21</f>
        <v>998949000</v>
      </c>
      <c r="I21" s="189"/>
      <c r="J21" s="49"/>
    </row>
    <row r="22" spans="1:13" x14ac:dyDescent="0.2">
      <c r="A22" s="49"/>
      <c r="B22" s="174" t="s">
        <v>133</v>
      </c>
      <c r="C22" s="174"/>
      <c r="D22" s="190">
        <v>620195278.26999998</v>
      </c>
      <c r="E22" s="190"/>
      <c r="F22" s="190">
        <v>13038505</v>
      </c>
      <c r="G22" s="190"/>
      <c r="H22" s="188">
        <f t="shared" si="1"/>
        <v>607156773.26999998</v>
      </c>
      <c r="I22" s="189"/>
      <c r="J22" s="49"/>
      <c r="L22" s="148"/>
    </row>
    <row r="23" spans="1:13" x14ac:dyDescent="0.2">
      <c r="A23" s="49"/>
      <c r="B23" s="174" t="s">
        <v>134</v>
      </c>
      <c r="C23" s="174"/>
      <c r="D23" s="190">
        <v>750000000</v>
      </c>
      <c r="E23" s="190"/>
      <c r="F23" s="190">
        <v>788250</v>
      </c>
      <c r="G23" s="190"/>
      <c r="H23" s="188">
        <f t="shared" si="1"/>
        <v>749211750</v>
      </c>
      <c r="I23" s="189"/>
      <c r="J23" s="147"/>
    </row>
    <row r="24" spans="1:13" x14ac:dyDescent="0.2">
      <c r="A24" s="49"/>
      <c r="B24" s="174"/>
      <c r="C24" s="174"/>
      <c r="D24" s="190"/>
      <c r="E24" s="190"/>
      <c r="F24" s="190" t="s">
        <v>114</v>
      </c>
      <c r="G24" s="190"/>
      <c r="H24" s="191" t="s">
        <v>114</v>
      </c>
      <c r="I24" s="192"/>
      <c r="J24" s="49"/>
    </row>
    <row r="25" spans="1:13" x14ac:dyDescent="0.2">
      <c r="A25" s="49"/>
      <c r="B25" s="174"/>
      <c r="C25" s="174"/>
      <c r="D25" s="190"/>
      <c r="E25" s="190"/>
      <c r="F25" s="190" t="s">
        <v>114</v>
      </c>
      <c r="G25" s="190"/>
      <c r="H25" s="191" t="s">
        <v>114</v>
      </c>
      <c r="I25" s="192"/>
      <c r="J25" s="49"/>
    </row>
    <row r="26" spans="1:13" x14ac:dyDescent="0.2">
      <c r="A26" s="49"/>
      <c r="B26" s="174"/>
      <c r="C26" s="174"/>
      <c r="D26" s="190"/>
      <c r="E26" s="190"/>
      <c r="F26" s="190"/>
      <c r="G26" s="190"/>
      <c r="H26" s="191">
        <f t="shared" ref="H26:H27" si="2">+D26-F26</f>
        <v>0</v>
      </c>
      <c r="I26" s="192"/>
      <c r="J26" s="49"/>
    </row>
    <row r="27" spans="1:13" x14ac:dyDescent="0.2">
      <c r="A27" s="49"/>
      <c r="B27" s="174" t="s">
        <v>32</v>
      </c>
      <c r="C27" s="174"/>
      <c r="D27" s="187">
        <f>SUM(D18:E26)</f>
        <v>5023998619.9499998</v>
      </c>
      <c r="E27" s="187"/>
      <c r="F27" s="187">
        <f>SUM(F18:G26)</f>
        <v>2426377225.8199997</v>
      </c>
      <c r="G27" s="187"/>
      <c r="H27" s="188">
        <f t="shared" si="2"/>
        <v>2597621394.1300001</v>
      </c>
      <c r="I27" s="189"/>
      <c r="J27" s="49"/>
    </row>
    <row r="28" spans="1:13" x14ac:dyDescent="0.2">
      <c r="A28" s="49"/>
      <c r="B28" s="174"/>
      <c r="C28" s="174"/>
      <c r="D28" s="174"/>
      <c r="E28" s="174"/>
      <c r="F28" s="174"/>
      <c r="G28" s="174"/>
      <c r="H28" s="174"/>
      <c r="I28" s="174"/>
      <c r="J28" s="49"/>
    </row>
    <row r="29" spans="1:13" x14ac:dyDescent="0.2">
      <c r="A29" s="49"/>
      <c r="B29" s="88"/>
      <c r="C29" s="88"/>
      <c r="D29" s="88"/>
      <c r="E29" s="88"/>
      <c r="F29" s="88"/>
      <c r="G29" s="88"/>
      <c r="H29" s="88"/>
      <c r="I29" s="88"/>
      <c r="J29" s="49"/>
    </row>
    <row r="30" spans="1:13" x14ac:dyDescent="0.2">
      <c r="A30" s="49"/>
      <c r="B30" s="183" t="s">
        <v>33</v>
      </c>
      <c r="C30" s="184"/>
      <c r="D30" s="184"/>
      <c r="E30" s="184"/>
      <c r="F30" s="184"/>
      <c r="G30" s="184"/>
      <c r="H30" s="184"/>
      <c r="I30" s="185"/>
      <c r="J30" s="49"/>
    </row>
    <row r="31" spans="1:13" x14ac:dyDescent="0.2">
      <c r="A31" s="49"/>
      <c r="B31" s="174"/>
      <c r="C31" s="174"/>
      <c r="D31" s="186"/>
      <c r="E31" s="186"/>
      <c r="F31" s="186"/>
      <c r="G31" s="186"/>
      <c r="H31" s="176">
        <f t="shared" ref="H31:H32" si="3">+D31-F31</f>
        <v>0</v>
      </c>
      <c r="I31" s="177"/>
      <c r="J31" s="49"/>
    </row>
    <row r="32" spans="1:13" x14ac:dyDescent="0.2">
      <c r="A32" s="49"/>
      <c r="B32" s="174"/>
      <c r="C32" s="174"/>
      <c r="D32" s="178"/>
      <c r="E32" s="178"/>
      <c r="F32" s="186"/>
      <c r="G32" s="186"/>
      <c r="H32" s="176">
        <f t="shared" si="3"/>
        <v>0</v>
      </c>
      <c r="I32" s="177"/>
      <c r="J32" s="49"/>
    </row>
    <row r="33" spans="1:10" x14ac:dyDescent="0.2">
      <c r="A33" s="49"/>
      <c r="B33" s="174"/>
      <c r="C33" s="174"/>
      <c r="D33" s="175"/>
      <c r="E33" s="175"/>
      <c r="F33" s="175"/>
      <c r="G33" s="175"/>
      <c r="H33" s="176">
        <f>+D33-F33</f>
        <v>0</v>
      </c>
      <c r="I33" s="177"/>
      <c r="J33" s="49"/>
    </row>
    <row r="34" spans="1:10" x14ac:dyDescent="0.2">
      <c r="A34" s="49"/>
      <c r="B34" s="174"/>
      <c r="C34" s="174"/>
      <c r="D34" s="175"/>
      <c r="E34" s="175"/>
      <c r="F34" s="175"/>
      <c r="G34" s="175"/>
      <c r="H34" s="176">
        <f t="shared" ref="H34:H39" si="4">+D34-F34</f>
        <v>0</v>
      </c>
      <c r="I34" s="177"/>
      <c r="J34" s="49"/>
    </row>
    <row r="35" spans="1:10" x14ac:dyDescent="0.2">
      <c r="A35" s="49"/>
      <c r="B35" s="174"/>
      <c r="C35" s="174"/>
      <c r="D35" s="175"/>
      <c r="E35" s="175"/>
      <c r="F35" s="175"/>
      <c r="G35" s="175"/>
      <c r="H35" s="176">
        <f t="shared" si="4"/>
        <v>0</v>
      </c>
      <c r="I35" s="177"/>
      <c r="J35" s="49"/>
    </row>
    <row r="36" spans="1:10" x14ac:dyDescent="0.2">
      <c r="A36" s="49"/>
      <c r="B36" s="174"/>
      <c r="C36" s="174"/>
      <c r="D36" s="175"/>
      <c r="E36" s="175"/>
      <c r="F36" s="175"/>
      <c r="G36" s="175"/>
      <c r="H36" s="176">
        <f t="shared" si="4"/>
        <v>0</v>
      </c>
      <c r="I36" s="177"/>
      <c r="J36" s="49"/>
    </row>
    <row r="37" spans="1:10" x14ac:dyDescent="0.2">
      <c r="A37" s="49"/>
      <c r="B37" s="174"/>
      <c r="C37" s="174"/>
      <c r="D37" s="175"/>
      <c r="E37" s="175"/>
      <c r="F37" s="175"/>
      <c r="G37" s="175"/>
      <c r="H37" s="176">
        <f t="shared" si="4"/>
        <v>0</v>
      </c>
      <c r="I37" s="177"/>
      <c r="J37" s="49"/>
    </row>
    <row r="38" spans="1:10" x14ac:dyDescent="0.2">
      <c r="A38" s="49"/>
      <c r="B38" s="174"/>
      <c r="C38" s="174"/>
      <c r="D38" s="175"/>
      <c r="E38" s="175"/>
      <c r="F38" s="175"/>
      <c r="G38" s="175"/>
      <c r="H38" s="176">
        <f t="shared" si="4"/>
        <v>0</v>
      </c>
      <c r="I38" s="177"/>
      <c r="J38" s="49"/>
    </row>
    <row r="39" spans="1:10" x14ac:dyDescent="0.2">
      <c r="A39" s="49"/>
      <c r="B39" s="174"/>
      <c r="C39" s="174"/>
      <c r="D39" s="175"/>
      <c r="E39" s="175"/>
      <c r="F39" s="175"/>
      <c r="G39" s="175"/>
      <c r="H39" s="176">
        <f t="shared" si="4"/>
        <v>0</v>
      </c>
      <c r="I39" s="177"/>
      <c r="J39" s="49"/>
    </row>
    <row r="40" spans="1:10" x14ac:dyDescent="0.2">
      <c r="A40" s="49"/>
      <c r="B40" s="174" t="s">
        <v>34</v>
      </c>
      <c r="C40" s="174"/>
      <c r="D40" s="178">
        <f>SUM(D31:E39)</f>
        <v>0</v>
      </c>
      <c r="E40" s="178"/>
      <c r="F40" s="178">
        <f>SUM(F31:G39)</f>
        <v>0</v>
      </c>
      <c r="G40" s="178"/>
      <c r="H40" s="178">
        <f>+D40-F40</f>
        <v>0</v>
      </c>
      <c r="I40" s="178"/>
      <c r="J40" s="49"/>
    </row>
    <row r="41" spans="1:10" x14ac:dyDescent="0.2">
      <c r="A41" s="49"/>
      <c r="B41" s="174"/>
      <c r="C41" s="174"/>
      <c r="D41" s="178"/>
      <c r="E41" s="178"/>
      <c r="F41" s="178"/>
      <c r="G41" s="178"/>
      <c r="H41" s="178"/>
      <c r="I41" s="178"/>
      <c r="J41" s="49"/>
    </row>
    <row r="42" spans="1:10" x14ac:dyDescent="0.2">
      <c r="A42" s="49"/>
      <c r="B42" s="179" t="s">
        <v>35</v>
      </c>
      <c r="C42" s="180"/>
      <c r="D42" s="181">
        <f>+D27+D40</f>
        <v>5023998619.9499998</v>
      </c>
      <c r="E42" s="182"/>
      <c r="F42" s="181">
        <f>+F27+F40</f>
        <v>2426377225.8199997</v>
      </c>
      <c r="G42" s="182"/>
      <c r="H42" s="181">
        <f>+H27+H40</f>
        <v>2597621394.1300001</v>
      </c>
      <c r="I42" s="182"/>
      <c r="J42" s="49"/>
    </row>
    <row r="43" spans="1:10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</row>
    <row r="49" spans="2:9" x14ac:dyDescent="0.2">
      <c r="B49" s="121"/>
      <c r="C49" s="121"/>
      <c r="D49" s="121"/>
      <c r="F49" s="173"/>
      <c r="G49" s="173"/>
      <c r="H49" s="173"/>
    </row>
    <row r="50" spans="2:9" x14ac:dyDescent="0.2">
      <c r="B50" s="172" t="s">
        <v>137</v>
      </c>
      <c r="C50" s="172"/>
      <c r="D50" s="172"/>
      <c r="F50" s="172" t="s">
        <v>139</v>
      </c>
      <c r="G50" s="172"/>
      <c r="H50" s="172"/>
      <c r="I50" s="51"/>
    </row>
    <row r="51" spans="2:9" x14ac:dyDescent="0.2">
      <c r="B51" s="172" t="s">
        <v>138</v>
      </c>
      <c r="C51" s="172"/>
      <c r="D51" s="172"/>
      <c r="F51" s="172" t="s">
        <v>127</v>
      </c>
      <c r="G51" s="172"/>
      <c r="H51" s="172"/>
      <c r="I51" s="51"/>
    </row>
  </sheetData>
  <mergeCells count="112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55"/>
  <sheetViews>
    <sheetView showGridLines="0" workbookViewId="0">
      <selection activeCell="H25" sqref="H25"/>
    </sheetView>
  </sheetViews>
  <sheetFormatPr baseColWidth="10" defaultColWidth="11.42578125" defaultRowHeight="11.25" x14ac:dyDescent="0.2"/>
  <cols>
    <col min="1" max="1" width="2" style="51" customWidth="1"/>
    <col min="2" max="2" width="37.140625" style="51" customWidth="1"/>
    <col min="3" max="3" width="22.28515625" style="51" customWidth="1"/>
    <col min="4" max="4" width="21.42578125" style="51" customWidth="1"/>
    <col min="5" max="6" width="10.7109375" style="51" bestFit="1" customWidth="1"/>
    <col min="7" max="7" width="11.42578125" style="51"/>
    <col min="8" max="8" width="16.28515625" style="51" bestFit="1" customWidth="1"/>
    <col min="9" max="16384" width="11.42578125" style="51"/>
  </cols>
  <sheetData>
    <row r="3" spans="1:7" ht="15" customHeight="1" x14ac:dyDescent="0.2">
      <c r="A3" s="194" t="s">
        <v>128</v>
      </c>
      <c r="B3" s="194"/>
      <c r="C3" s="194"/>
      <c r="D3" s="194"/>
      <c r="E3" s="149"/>
      <c r="F3" s="149"/>
    </row>
    <row r="4" spans="1:7" ht="15" customHeight="1" x14ac:dyDescent="0.2">
      <c r="A4" s="194" t="s">
        <v>110</v>
      </c>
      <c r="B4" s="194"/>
      <c r="C4" s="194"/>
      <c r="D4" s="194"/>
      <c r="E4" s="149"/>
      <c r="F4" s="149"/>
    </row>
    <row r="5" spans="1:7" ht="15" customHeight="1" x14ac:dyDescent="0.2">
      <c r="A5" s="194" t="s">
        <v>36</v>
      </c>
      <c r="B5" s="194"/>
      <c r="C5" s="194"/>
      <c r="D5" s="194"/>
      <c r="E5" s="149"/>
      <c r="F5" s="149"/>
    </row>
    <row r="6" spans="1:7" ht="15" customHeight="1" x14ac:dyDescent="0.2">
      <c r="A6" s="194" t="s">
        <v>135</v>
      </c>
      <c r="B6" s="194"/>
      <c r="C6" s="194"/>
      <c r="D6" s="194"/>
      <c r="E6" s="149"/>
      <c r="F6" s="149"/>
    </row>
    <row r="7" spans="1:7" x14ac:dyDescent="0.2">
      <c r="B7" s="100"/>
      <c r="C7" s="100"/>
      <c r="D7" s="100"/>
    </row>
    <row r="8" spans="1:7" x14ac:dyDescent="0.2">
      <c r="B8" s="100"/>
      <c r="C8" s="100"/>
      <c r="D8" s="100"/>
    </row>
    <row r="9" spans="1:7" ht="11.25" customHeight="1" x14ac:dyDescent="0.2">
      <c r="B9" s="166"/>
      <c r="C9" s="166"/>
      <c r="D9" s="105"/>
      <c r="E9" s="105"/>
      <c r="F9" s="105"/>
      <c r="G9" s="105"/>
    </row>
    <row r="10" spans="1:7" ht="11.25" customHeight="1" x14ac:dyDescent="0.2">
      <c r="B10" s="166"/>
      <c r="C10" s="166"/>
      <c r="D10" s="105"/>
      <c r="E10" s="105"/>
      <c r="F10" s="105"/>
      <c r="G10" s="105"/>
    </row>
    <row r="11" spans="1:7" ht="11.25" customHeight="1" x14ac:dyDescent="0.2">
      <c r="B11" s="166"/>
      <c r="C11" s="166"/>
      <c r="D11" s="105"/>
      <c r="E11" s="105"/>
      <c r="F11" s="105"/>
      <c r="G11" s="105"/>
    </row>
    <row r="12" spans="1:7" ht="11.25" customHeight="1" x14ac:dyDescent="0.2">
      <c r="B12" s="166"/>
      <c r="C12" s="166"/>
      <c r="D12" s="105"/>
      <c r="E12" s="105"/>
      <c r="F12" s="105"/>
      <c r="G12" s="105"/>
    </row>
    <row r="13" spans="1:7" ht="11.25" customHeight="1" x14ac:dyDescent="0.2">
      <c r="B13" s="166"/>
      <c r="C13" s="166"/>
      <c r="D13" s="105"/>
      <c r="E13" s="105"/>
      <c r="F13" s="105"/>
      <c r="G13" s="105"/>
    </row>
    <row r="14" spans="1:7" ht="11.25" customHeight="1" x14ac:dyDescent="0.2">
      <c r="B14" s="166"/>
      <c r="C14" s="166"/>
    </row>
    <row r="15" spans="1:7" x14ac:dyDescent="0.2">
      <c r="B15" s="52"/>
      <c r="C15" s="52"/>
    </row>
    <row r="16" spans="1:7" x14ac:dyDescent="0.2">
      <c r="B16" s="122" t="s">
        <v>24</v>
      </c>
      <c r="C16" s="122" t="s">
        <v>37</v>
      </c>
      <c r="D16" s="122" t="s">
        <v>38</v>
      </c>
    </row>
    <row r="17" spans="2:8" x14ac:dyDescent="0.2">
      <c r="B17" s="91"/>
      <c r="C17" s="91"/>
      <c r="D17" s="91"/>
    </row>
    <row r="18" spans="2:8" x14ac:dyDescent="0.2">
      <c r="B18" s="196" t="s">
        <v>31</v>
      </c>
      <c r="C18" s="197"/>
      <c r="D18" s="198"/>
    </row>
    <row r="19" spans="2:8" x14ac:dyDescent="0.2">
      <c r="B19" s="53" t="s">
        <v>111</v>
      </c>
      <c r="C19" s="131">
        <v>23914999.91</v>
      </c>
      <c r="D19" s="131">
        <f>+C19</f>
        <v>23914999.91</v>
      </c>
    </row>
    <row r="20" spans="2:8" x14ac:dyDescent="0.2">
      <c r="B20" s="53" t="s">
        <v>113</v>
      </c>
      <c r="C20" s="131">
        <v>63922567.320000008</v>
      </c>
      <c r="D20" s="131">
        <f>+C20</f>
        <v>63922567.320000008</v>
      </c>
      <c r="G20" s="141"/>
    </row>
    <row r="21" spans="2:8" s="52" customFormat="1" x14ac:dyDescent="0.2">
      <c r="B21" s="53" t="s">
        <v>112</v>
      </c>
      <c r="C21" s="131">
        <v>15124395.699999999</v>
      </c>
      <c r="D21" s="131">
        <f>+C21</f>
        <v>15124395.699999999</v>
      </c>
      <c r="E21" s="145"/>
    </row>
    <row r="22" spans="2:8" x14ac:dyDescent="0.2">
      <c r="B22" s="53" t="s">
        <v>132</v>
      </c>
      <c r="C22" s="131">
        <v>29968066.149999999</v>
      </c>
      <c r="D22" s="131">
        <f t="shared" ref="D22:D24" si="0">+C22</f>
        <v>29968066.149999999</v>
      </c>
    </row>
    <row r="23" spans="2:8" x14ac:dyDescent="0.2">
      <c r="B23" s="53" t="s">
        <v>133</v>
      </c>
      <c r="C23" s="131">
        <v>18991976.02</v>
      </c>
      <c r="D23" s="131">
        <f t="shared" si="0"/>
        <v>18991976.02</v>
      </c>
      <c r="E23" s="145"/>
    </row>
    <row r="24" spans="2:8" x14ac:dyDescent="0.2">
      <c r="B24" s="53" t="s">
        <v>134</v>
      </c>
      <c r="C24" s="131">
        <v>22561996.490000002</v>
      </c>
      <c r="D24" s="131">
        <f t="shared" si="0"/>
        <v>22561996.490000002</v>
      </c>
      <c r="F24" s="52"/>
    </row>
    <row r="25" spans="2:8" x14ac:dyDescent="0.2">
      <c r="B25" s="53"/>
      <c r="C25" s="131"/>
      <c r="D25" s="132"/>
    </row>
    <row r="26" spans="2:8" x14ac:dyDescent="0.2">
      <c r="B26" s="53"/>
      <c r="C26" s="131"/>
      <c r="D26" s="132"/>
    </row>
    <row r="27" spans="2:8" x14ac:dyDescent="0.2">
      <c r="B27" s="53"/>
      <c r="C27" s="131"/>
      <c r="D27" s="132"/>
    </row>
    <row r="28" spans="2:8" x14ac:dyDescent="0.2">
      <c r="B28" s="53"/>
      <c r="C28" s="131"/>
      <c r="D28" s="132"/>
    </row>
    <row r="29" spans="2:8" x14ac:dyDescent="0.2">
      <c r="B29" s="55" t="s">
        <v>39</v>
      </c>
      <c r="C29" s="131">
        <f>SUM(C19:C28)</f>
        <v>174484001.59000003</v>
      </c>
      <c r="D29" s="131">
        <f>SUM(D19:D28)</f>
        <v>174484001.59000003</v>
      </c>
      <c r="F29" s="141"/>
      <c r="G29" s="141"/>
      <c r="H29" s="136"/>
    </row>
    <row r="30" spans="2:8" x14ac:dyDescent="0.2">
      <c r="B30" s="92"/>
      <c r="C30" s="92"/>
      <c r="D30" s="93"/>
      <c r="E30" s="141"/>
    </row>
    <row r="31" spans="2:8" x14ac:dyDescent="0.2">
      <c r="B31" s="196" t="s">
        <v>33</v>
      </c>
      <c r="C31" s="197"/>
      <c r="D31" s="198"/>
    </row>
    <row r="32" spans="2:8" x14ac:dyDescent="0.2">
      <c r="B32" s="53"/>
      <c r="C32" s="76"/>
      <c r="D32" s="54">
        <v>6478071</v>
      </c>
    </row>
    <row r="33" spans="2:4" x14ac:dyDescent="0.2">
      <c r="B33" s="53"/>
      <c r="C33" s="76"/>
      <c r="D33" s="54">
        <v>2255620</v>
      </c>
    </row>
    <row r="34" spans="2:4" x14ac:dyDescent="0.2">
      <c r="B34" s="53"/>
      <c r="C34" s="53"/>
      <c r="D34" s="54"/>
    </row>
    <row r="35" spans="2:4" x14ac:dyDescent="0.2">
      <c r="B35" s="53"/>
      <c r="C35" s="53"/>
      <c r="D35" s="54"/>
    </row>
    <row r="36" spans="2:4" x14ac:dyDescent="0.2">
      <c r="B36" s="53"/>
      <c r="C36" s="53"/>
      <c r="D36" s="54"/>
    </row>
    <row r="37" spans="2:4" x14ac:dyDescent="0.2">
      <c r="B37" s="53"/>
      <c r="C37" s="53"/>
      <c r="D37" s="54"/>
    </row>
    <row r="38" spans="2:4" x14ac:dyDescent="0.2">
      <c r="B38" s="53"/>
      <c r="C38" s="53"/>
      <c r="D38" s="54"/>
    </row>
    <row r="39" spans="2:4" x14ac:dyDescent="0.2">
      <c r="B39" s="53"/>
      <c r="C39" s="53"/>
      <c r="D39" s="54"/>
    </row>
    <row r="40" spans="2:4" x14ac:dyDescent="0.2">
      <c r="B40" s="53"/>
      <c r="C40" s="53"/>
      <c r="D40" s="54"/>
    </row>
    <row r="41" spans="2:4" x14ac:dyDescent="0.2">
      <c r="B41" s="53"/>
      <c r="C41" s="53"/>
      <c r="D41" s="54"/>
    </row>
    <row r="42" spans="2:4" x14ac:dyDescent="0.2">
      <c r="B42" s="53"/>
      <c r="C42" s="53"/>
      <c r="D42" s="54"/>
    </row>
    <row r="43" spans="2:4" x14ac:dyDescent="0.2">
      <c r="B43" s="53"/>
      <c r="C43" s="53"/>
      <c r="D43" s="54"/>
    </row>
    <row r="44" spans="2:4" x14ac:dyDescent="0.2">
      <c r="B44" s="55" t="s">
        <v>40</v>
      </c>
      <c r="C44" s="76">
        <f>SUM(C32:C43)</f>
        <v>0</v>
      </c>
      <c r="D44" s="76">
        <v>0</v>
      </c>
    </row>
    <row r="45" spans="2:4" x14ac:dyDescent="0.2">
      <c r="B45" s="53"/>
      <c r="C45" s="76"/>
      <c r="D45" s="77"/>
    </row>
    <row r="46" spans="2:4" x14ac:dyDescent="0.2">
      <c r="B46" s="55" t="s">
        <v>35</v>
      </c>
      <c r="C46" s="133">
        <f>+C29+C44</f>
        <v>174484001.59000003</v>
      </c>
      <c r="D46" s="133">
        <f>+D29+D44</f>
        <v>174484001.59000003</v>
      </c>
    </row>
    <row r="53" spans="1:5" x14ac:dyDescent="0.2">
      <c r="B53" s="123"/>
      <c r="D53" s="123"/>
      <c r="E53" s="123"/>
    </row>
    <row r="54" spans="1:5" x14ac:dyDescent="0.2">
      <c r="A54" s="172" t="s">
        <v>137</v>
      </c>
      <c r="B54" s="172"/>
      <c r="D54" s="199" t="s">
        <v>139</v>
      </c>
      <c r="E54" s="199"/>
    </row>
    <row r="55" spans="1:5" x14ac:dyDescent="0.2">
      <c r="A55" s="172" t="s">
        <v>138</v>
      </c>
      <c r="B55" s="172"/>
      <c r="D55" s="172" t="s">
        <v>127</v>
      </c>
      <c r="E55" s="172"/>
    </row>
  </sheetData>
  <mergeCells count="11">
    <mergeCell ref="A54:B54"/>
    <mergeCell ref="A55:B55"/>
    <mergeCell ref="B18:D18"/>
    <mergeCell ref="B31:D31"/>
    <mergeCell ref="D54:E54"/>
    <mergeCell ref="D55:E55"/>
    <mergeCell ref="B9:C14"/>
    <mergeCell ref="A3:D3"/>
    <mergeCell ref="A4:D4"/>
    <mergeCell ref="A5:D5"/>
    <mergeCell ref="A6:D6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50"/>
  <sheetViews>
    <sheetView topLeftCell="A4" workbookViewId="0">
      <selection activeCell="L14" sqref="L14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2" spans="2:10" x14ac:dyDescent="0.25">
      <c r="B2" s="223" t="s">
        <v>109</v>
      </c>
      <c r="C2" s="223"/>
      <c r="D2" s="223"/>
      <c r="E2" s="223"/>
      <c r="F2" s="223"/>
      <c r="G2" s="223"/>
      <c r="H2" s="223"/>
      <c r="I2" s="223"/>
      <c r="J2" s="223"/>
    </row>
    <row r="3" spans="2:10" x14ac:dyDescent="0.25">
      <c r="B3" s="224" t="s">
        <v>41</v>
      </c>
      <c r="C3" s="224"/>
      <c r="D3" s="224"/>
      <c r="E3" s="224"/>
      <c r="F3" s="224"/>
      <c r="G3" s="224"/>
      <c r="H3" s="224"/>
      <c r="I3" s="224"/>
      <c r="J3" s="224"/>
    </row>
    <row r="4" spans="2:10" x14ac:dyDescent="0.25">
      <c r="B4" s="224" t="s">
        <v>135</v>
      </c>
      <c r="C4" s="224"/>
      <c r="D4" s="224"/>
      <c r="E4" s="224"/>
      <c r="F4" s="224"/>
      <c r="G4" s="224"/>
      <c r="H4" s="224"/>
      <c r="I4" s="224"/>
      <c r="J4" s="224"/>
    </row>
    <row r="5" spans="2:10" x14ac:dyDescent="0.25">
      <c r="B5" s="224" t="s">
        <v>42</v>
      </c>
      <c r="C5" s="224"/>
      <c r="D5" s="224"/>
      <c r="E5" s="224"/>
      <c r="F5" s="224"/>
      <c r="G5" s="224"/>
      <c r="H5" s="224"/>
      <c r="I5" s="224"/>
      <c r="J5" s="224"/>
    </row>
    <row r="6" spans="2:10" x14ac:dyDescent="0.25">
      <c r="B6" s="101"/>
      <c r="C6" s="101"/>
      <c r="D6" s="101"/>
      <c r="E6" s="101"/>
      <c r="F6" s="101"/>
      <c r="G6" s="101"/>
      <c r="H6" s="101"/>
      <c r="I6" s="101"/>
      <c r="J6" s="101"/>
    </row>
    <row r="7" spans="2:10" ht="15" customHeight="1" x14ac:dyDescent="0.25">
      <c r="B7" s="101"/>
      <c r="C7" s="101"/>
      <c r="E7" s="106"/>
      <c r="F7" s="106"/>
      <c r="G7" s="106"/>
      <c r="H7" s="106"/>
      <c r="I7" s="101"/>
      <c r="J7" s="101"/>
    </row>
    <row r="8" spans="2:10" ht="15.75" thickBot="1" x14ac:dyDescent="0.3">
      <c r="B8" s="101"/>
      <c r="C8" s="101"/>
      <c r="D8" s="106"/>
      <c r="E8" s="106"/>
      <c r="F8" s="106"/>
      <c r="G8" s="106"/>
      <c r="H8" s="106"/>
      <c r="I8" s="101"/>
      <c r="J8" s="101"/>
    </row>
    <row r="9" spans="2:10" ht="22.5" customHeight="1" x14ac:dyDescent="0.25">
      <c r="B9" s="225" t="s">
        <v>43</v>
      </c>
      <c r="C9" s="226"/>
      <c r="D9" s="127" t="s">
        <v>44</v>
      </c>
      <c r="E9" s="229" t="s">
        <v>45</v>
      </c>
      <c r="F9" s="229" t="s">
        <v>46</v>
      </c>
      <c r="G9" s="229" t="s">
        <v>47</v>
      </c>
      <c r="H9" s="127" t="s">
        <v>48</v>
      </c>
      <c r="I9" s="229" t="s">
        <v>49</v>
      </c>
      <c r="J9" s="229" t="s">
        <v>50</v>
      </c>
    </row>
    <row r="10" spans="2:10" ht="23.25" thickBot="1" x14ac:dyDescent="0.3">
      <c r="B10" s="227"/>
      <c r="C10" s="228"/>
      <c r="D10" s="128" t="s">
        <v>136</v>
      </c>
      <c r="E10" s="230"/>
      <c r="F10" s="230"/>
      <c r="G10" s="230"/>
      <c r="H10" s="128" t="s">
        <v>51</v>
      </c>
      <c r="I10" s="230"/>
      <c r="J10" s="230"/>
    </row>
    <row r="11" spans="2:10" x14ac:dyDescent="0.25">
      <c r="B11" s="221"/>
      <c r="C11" s="222"/>
      <c r="D11" s="56"/>
      <c r="E11" s="56"/>
      <c r="F11" s="56"/>
      <c r="G11" s="56"/>
      <c r="H11" s="56"/>
      <c r="I11" s="56"/>
      <c r="J11" s="56"/>
    </row>
    <row r="12" spans="2:10" ht="24" customHeight="1" x14ac:dyDescent="0.25">
      <c r="B12" s="202" t="s">
        <v>52</v>
      </c>
      <c r="C12" s="203"/>
      <c r="D12" s="57"/>
      <c r="E12" s="57"/>
      <c r="F12" s="57"/>
      <c r="G12" s="57"/>
      <c r="H12" s="57"/>
      <c r="I12" s="57"/>
      <c r="J12" s="57"/>
    </row>
    <row r="13" spans="2:10" ht="15.75" customHeight="1" x14ac:dyDescent="0.25">
      <c r="B13" s="202" t="s">
        <v>53</v>
      </c>
      <c r="C13" s="203"/>
      <c r="D13" s="56"/>
      <c r="E13" s="56"/>
      <c r="F13" s="56"/>
      <c r="G13" s="56"/>
      <c r="H13" s="56"/>
      <c r="I13" s="56"/>
      <c r="J13" s="56"/>
    </row>
    <row r="14" spans="2:10" ht="25.5" customHeight="1" x14ac:dyDescent="0.25">
      <c r="B14" s="208" t="s">
        <v>54</v>
      </c>
      <c r="C14" s="205"/>
      <c r="D14" s="134">
        <v>5023998619.9499998</v>
      </c>
      <c r="E14" s="135"/>
      <c r="F14" s="134">
        <v>2426377225.8199997</v>
      </c>
      <c r="G14" s="135"/>
      <c r="H14" s="135">
        <v>2597621394.1300001</v>
      </c>
      <c r="I14" s="135">
        <v>174484001.59000003</v>
      </c>
      <c r="J14" s="135"/>
    </row>
    <row r="15" spans="2:10" ht="17.25" customHeight="1" x14ac:dyDescent="0.25">
      <c r="B15" s="204" t="s">
        <v>55</v>
      </c>
      <c r="C15" s="205"/>
      <c r="D15" s="58"/>
      <c r="E15" s="58"/>
      <c r="F15" s="146"/>
      <c r="G15" s="58"/>
      <c r="H15" s="58"/>
      <c r="I15" s="58"/>
      <c r="J15" s="58"/>
    </row>
    <row r="16" spans="2:10" ht="25.5" customHeight="1" x14ac:dyDescent="0.25">
      <c r="B16" s="204" t="s">
        <v>56</v>
      </c>
      <c r="C16" s="205"/>
      <c r="D16" s="58"/>
      <c r="E16" s="58"/>
      <c r="F16" s="58"/>
      <c r="G16" s="58"/>
      <c r="H16" s="58"/>
      <c r="I16" s="58"/>
      <c r="J16" s="58"/>
    </row>
    <row r="17" spans="2:10" ht="22.5" customHeight="1" x14ac:dyDescent="0.25">
      <c r="B17" s="202" t="s">
        <v>57</v>
      </c>
      <c r="C17" s="203"/>
      <c r="D17" s="56"/>
      <c r="E17" s="56" t="s">
        <v>114</v>
      </c>
      <c r="F17" s="56" t="s">
        <v>114</v>
      </c>
      <c r="G17" s="56"/>
      <c r="H17" s="56"/>
      <c r="I17" s="56"/>
      <c r="J17" s="56"/>
    </row>
    <row r="18" spans="2:10" ht="26.25" customHeight="1" x14ac:dyDescent="0.25">
      <c r="B18" s="204" t="s">
        <v>58</v>
      </c>
      <c r="C18" s="205"/>
      <c r="D18" s="82"/>
      <c r="E18" s="82"/>
      <c r="F18" s="82"/>
      <c r="G18" s="82"/>
      <c r="H18" s="83"/>
      <c r="I18" s="83"/>
      <c r="J18" s="56"/>
    </row>
    <row r="19" spans="2:10" s="85" customFormat="1" ht="15.75" customHeight="1" x14ac:dyDescent="0.25">
      <c r="B19" s="206" t="s">
        <v>59</v>
      </c>
      <c r="C19" s="207"/>
      <c r="D19" s="84"/>
      <c r="E19" s="84"/>
      <c r="F19" s="84" t="s">
        <v>114</v>
      </c>
      <c r="G19" s="84"/>
      <c r="H19" s="84" t="s">
        <v>114</v>
      </c>
      <c r="I19" s="84" t="s">
        <v>114</v>
      </c>
      <c r="J19" s="84"/>
    </row>
    <row r="20" spans="2:10" ht="22.5" customHeight="1" x14ac:dyDescent="0.25">
      <c r="B20" s="208" t="s">
        <v>60</v>
      </c>
      <c r="C20" s="205"/>
      <c r="D20" s="58" t="s">
        <v>114</v>
      </c>
      <c r="E20" s="58"/>
      <c r="F20" s="78" t="s">
        <v>114</v>
      </c>
      <c r="G20" s="58"/>
      <c r="H20" s="78" t="s">
        <v>114</v>
      </c>
      <c r="I20" s="78" t="s">
        <v>114</v>
      </c>
      <c r="J20" s="58"/>
    </row>
    <row r="21" spans="2:10" ht="18" customHeight="1" x14ac:dyDescent="0.25">
      <c r="B21" s="209" t="s">
        <v>61</v>
      </c>
      <c r="C21" s="210"/>
      <c r="D21" s="58"/>
      <c r="E21" s="58"/>
      <c r="F21" s="58"/>
      <c r="G21" s="58"/>
      <c r="H21" s="58"/>
      <c r="I21" s="58"/>
      <c r="J21" s="58"/>
    </row>
    <row r="22" spans="2:10" x14ac:dyDescent="0.25">
      <c r="B22" s="86"/>
      <c r="C22" s="58"/>
      <c r="D22" s="58"/>
      <c r="E22" s="58"/>
      <c r="F22" s="58"/>
      <c r="G22" s="58"/>
      <c r="H22" s="58"/>
      <c r="I22" s="58"/>
      <c r="J22" s="58"/>
    </row>
    <row r="23" spans="2:10" ht="31.5" customHeight="1" x14ac:dyDescent="0.25">
      <c r="B23" s="209" t="s">
        <v>62</v>
      </c>
      <c r="C23" s="210"/>
      <c r="D23" s="56"/>
      <c r="E23" s="56"/>
      <c r="F23" s="56"/>
      <c r="G23" s="56"/>
      <c r="H23" s="56"/>
      <c r="I23" s="56"/>
      <c r="J23" s="56"/>
    </row>
    <row r="24" spans="2:10" x14ac:dyDescent="0.25">
      <c r="B24" s="209"/>
      <c r="C24" s="210"/>
      <c r="D24" s="56"/>
      <c r="E24" s="56"/>
      <c r="F24" s="56"/>
      <c r="G24" s="56"/>
      <c r="H24" s="56"/>
      <c r="I24" s="56"/>
      <c r="J24" s="56"/>
    </row>
    <row r="25" spans="2:10" ht="25.5" customHeight="1" x14ac:dyDescent="0.25">
      <c r="B25" s="209" t="s">
        <v>63</v>
      </c>
      <c r="C25" s="210"/>
      <c r="D25" s="56"/>
      <c r="E25" s="56"/>
      <c r="F25" s="56"/>
      <c r="G25" s="56"/>
      <c r="H25" s="56"/>
      <c r="I25" s="56"/>
      <c r="J25" s="56"/>
    </row>
    <row r="26" spans="2:10" ht="16.5" customHeight="1" x14ac:dyDescent="0.25">
      <c r="B26" s="211" t="s">
        <v>64</v>
      </c>
      <c r="C26" s="212"/>
      <c r="D26" s="57"/>
      <c r="E26" s="57"/>
      <c r="F26" s="57"/>
      <c r="G26" s="57"/>
      <c r="H26" s="57"/>
      <c r="I26" s="57"/>
      <c r="J26" s="57"/>
    </row>
    <row r="27" spans="2:10" ht="20.25" customHeight="1" x14ac:dyDescent="0.25">
      <c r="B27" s="211" t="s">
        <v>65</v>
      </c>
      <c r="C27" s="212"/>
      <c r="D27" s="57"/>
      <c r="E27" s="57"/>
      <c r="F27" s="57"/>
      <c r="G27" s="57"/>
      <c r="H27" s="57"/>
      <c r="I27" s="57"/>
      <c r="J27" s="57"/>
    </row>
    <row r="28" spans="2:10" ht="18.75" customHeight="1" x14ac:dyDescent="0.25">
      <c r="B28" s="211" t="s">
        <v>66</v>
      </c>
      <c r="C28" s="212"/>
      <c r="D28" s="57"/>
      <c r="E28" s="57"/>
      <c r="F28" s="57"/>
      <c r="G28" s="57"/>
      <c r="H28" s="57"/>
      <c r="I28" s="57"/>
      <c r="J28" s="57"/>
    </row>
    <row r="29" spans="2:10" x14ac:dyDescent="0.25">
      <c r="B29" s="200"/>
      <c r="C29" s="201"/>
      <c r="D29" s="57"/>
      <c r="E29" s="57"/>
      <c r="F29" s="57"/>
      <c r="G29" s="57"/>
      <c r="H29" s="57"/>
      <c r="I29" s="57"/>
      <c r="J29" s="57"/>
    </row>
    <row r="30" spans="2:10" ht="33" customHeight="1" x14ac:dyDescent="0.25">
      <c r="B30" s="209" t="s">
        <v>67</v>
      </c>
      <c r="C30" s="210"/>
      <c r="D30" s="57"/>
      <c r="E30" s="57"/>
      <c r="F30" s="57"/>
      <c r="G30" s="57"/>
      <c r="H30" s="57"/>
      <c r="I30" s="57"/>
      <c r="J30" s="57"/>
    </row>
    <row r="31" spans="2:10" ht="21" customHeight="1" x14ac:dyDescent="0.25">
      <c r="B31" s="211" t="s">
        <v>68</v>
      </c>
      <c r="C31" s="212"/>
      <c r="D31" s="57"/>
      <c r="E31" s="57"/>
      <c r="F31" s="57"/>
      <c r="G31" s="57"/>
      <c r="H31" s="57"/>
      <c r="I31" s="57"/>
      <c r="J31" s="57"/>
    </row>
    <row r="32" spans="2:10" ht="22.5" customHeight="1" x14ac:dyDescent="0.25">
      <c r="B32" s="211" t="s">
        <v>69</v>
      </c>
      <c r="C32" s="212"/>
      <c r="D32" s="57"/>
      <c r="E32" s="57"/>
      <c r="F32" s="57"/>
      <c r="G32" s="57"/>
      <c r="H32" s="57"/>
      <c r="I32" s="57"/>
      <c r="J32" s="57"/>
    </row>
    <row r="33" spans="2:10" ht="21.75" customHeight="1" x14ac:dyDescent="0.25">
      <c r="B33" s="211" t="s">
        <v>70</v>
      </c>
      <c r="C33" s="212"/>
      <c r="D33" s="57"/>
      <c r="E33" s="57"/>
      <c r="F33" s="57"/>
      <c r="G33" s="57"/>
      <c r="H33" s="57"/>
      <c r="I33" s="57"/>
      <c r="J33" s="57"/>
    </row>
    <row r="34" spans="2:10" ht="15.75" thickBot="1" x14ac:dyDescent="0.3">
      <c r="B34" s="216"/>
      <c r="C34" s="217"/>
      <c r="D34" s="59"/>
      <c r="E34" s="59"/>
      <c r="F34" s="59"/>
      <c r="G34" s="59"/>
      <c r="H34" s="59"/>
      <c r="I34" s="59"/>
      <c r="J34" s="59"/>
    </row>
    <row r="35" spans="2:10" x14ac:dyDescent="0.25">
      <c r="B35" s="112"/>
      <c r="C35" s="112"/>
      <c r="D35" s="112"/>
      <c r="E35" s="112"/>
      <c r="F35" s="112"/>
      <c r="G35" s="112"/>
      <c r="H35" s="112"/>
      <c r="I35" s="112"/>
      <c r="J35" s="112"/>
    </row>
    <row r="36" spans="2:10" x14ac:dyDescent="0.25">
      <c r="B36" s="112"/>
      <c r="C36" s="112"/>
      <c r="D36" s="112"/>
      <c r="E36" s="112"/>
      <c r="F36" s="112"/>
      <c r="G36" s="112"/>
      <c r="H36" s="112"/>
      <c r="I36" s="112"/>
      <c r="J36" s="112"/>
    </row>
    <row r="37" spans="2:10" x14ac:dyDescent="0.25">
      <c r="B37" s="112"/>
      <c r="C37" s="112"/>
      <c r="D37" s="112"/>
      <c r="E37" s="112"/>
      <c r="F37" s="112"/>
      <c r="G37" s="112"/>
      <c r="H37" s="112"/>
      <c r="I37" s="112"/>
      <c r="J37" s="112"/>
    </row>
    <row r="38" spans="2:10" x14ac:dyDescent="0.25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x14ac:dyDescent="0.25">
      <c r="B39" s="125"/>
      <c r="C39" s="125"/>
      <c r="D39" s="125"/>
      <c r="E39" s="112"/>
      <c r="F39" s="112"/>
      <c r="G39" s="125"/>
      <c r="H39" s="126"/>
      <c r="I39" s="124"/>
      <c r="J39" s="112"/>
    </row>
    <row r="40" spans="2:10" x14ac:dyDescent="0.25">
      <c r="B40" s="172" t="s">
        <v>137</v>
      </c>
      <c r="C40" s="172"/>
      <c r="D40" s="172"/>
      <c r="E40" s="112"/>
      <c r="F40" s="112"/>
      <c r="G40" s="172" t="s">
        <v>139</v>
      </c>
      <c r="H40" s="172"/>
      <c r="J40" s="51"/>
    </row>
    <row r="41" spans="2:10" x14ac:dyDescent="0.25">
      <c r="B41" s="172" t="s">
        <v>138</v>
      </c>
      <c r="C41" s="172"/>
      <c r="D41" s="172"/>
      <c r="E41" s="112"/>
      <c r="F41" s="112"/>
      <c r="G41" s="172" t="s">
        <v>127</v>
      </c>
      <c r="H41" s="172"/>
      <c r="J41" s="51"/>
    </row>
    <row r="42" spans="2:10" x14ac:dyDescent="0.25">
      <c r="B42" s="60"/>
      <c r="C42" s="61"/>
      <c r="D42" s="61"/>
      <c r="E42" s="61"/>
      <c r="F42" s="61"/>
      <c r="G42" s="61"/>
      <c r="H42" s="61"/>
      <c r="I42" s="61"/>
      <c r="J42" s="61"/>
    </row>
    <row r="43" spans="2:10" ht="15.75" thickBot="1" x14ac:dyDescent="0.3">
      <c r="B43" s="60"/>
      <c r="C43" s="61"/>
      <c r="D43" s="61"/>
      <c r="E43" s="61"/>
      <c r="F43" s="61"/>
      <c r="G43" s="61"/>
      <c r="H43" s="61"/>
      <c r="I43" s="61"/>
      <c r="J43" s="61"/>
    </row>
    <row r="44" spans="2:10" x14ac:dyDescent="0.25">
      <c r="B44" s="218" t="s">
        <v>71</v>
      </c>
      <c r="C44" s="62" t="s">
        <v>72</v>
      </c>
      <c r="D44" s="62" t="s">
        <v>73</v>
      </c>
      <c r="E44" s="62" t="s">
        <v>74</v>
      </c>
      <c r="F44" s="213" t="s">
        <v>75</v>
      </c>
      <c r="G44" s="62" t="s">
        <v>76</v>
      </c>
      <c r="H44" s="61"/>
      <c r="I44" s="61"/>
      <c r="J44" s="61"/>
    </row>
    <row r="45" spans="2:10" x14ac:dyDescent="0.25">
      <c r="B45" s="219"/>
      <c r="C45" s="63" t="s">
        <v>77</v>
      </c>
      <c r="D45" s="63" t="s">
        <v>78</v>
      </c>
      <c r="E45" s="63" t="s">
        <v>79</v>
      </c>
      <c r="F45" s="214"/>
      <c r="G45" s="63" t="s">
        <v>80</v>
      </c>
      <c r="H45" s="61"/>
      <c r="I45" s="61"/>
      <c r="J45" s="61"/>
    </row>
    <row r="46" spans="2:10" ht="15.75" thickBot="1" x14ac:dyDescent="0.3">
      <c r="B46" s="220"/>
      <c r="C46" s="64"/>
      <c r="D46" s="65" t="s">
        <v>81</v>
      </c>
      <c r="E46" s="64"/>
      <c r="F46" s="215"/>
      <c r="G46" s="64"/>
      <c r="H46" s="61"/>
      <c r="I46" s="61"/>
      <c r="J46" s="61"/>
    </row>
    <row r="47" spans="2:10" ht="52.5" customHeight="1" x14ac:dyDescent="0.25">
      <c r="B47" s="66" t="s">
        <v>82</v>
      </c>
      <c r="C47" s="58"/>
      <c r="D47" s="58"/>
      <c r="E47" s="58"/>
      <c r="F47" s="58"/>
      <c r="G47" s="58"/>
      <c r="H47" s="61"/>
      <c r="I47" s="61"/>
      <c r="J47" s="61"/>
    </row>
    <row r="48" spans="2:10" ht="22.5" customHeight="1" x14ac:dyDescent="0.25">
      <c r="B48" s="67" t="s">
        <v>83</v>
      </c>
      <c r="C48" s="78"/>
      <c r="D48" s="80"/>
      <c r="E48" s="78"/>
      <c r="F48" s="78"/>
      <c r="G48" s="78"/>
      <c r="H48" s="61"/>
      <c r="I48" s="61"/>
      <c r="J48" s="61"/>
    </row>
    <row r="49" spans="2:10" ht="22.5" customHeight="1" x14ac:dyDescent="0.25">
      <c r="B49" s="67" t="s">
        <v>84</v>
      </c>
      <c r="C49" s="78"/>
      <c r="D49" s="80"/>
      <c r="E49" s="81"/>
      <c r="F49" s="78"/>
      <c r="G49" s="78"/>
      <c r="H49" s="61"/>
      <c r="I49" s="61"/>
      <c r="J49" s="61"/>
    </row>
    <row r="50" spans="2:10" ht="23.25" customHeight="1" thickBot="1" x14ac:dyDescent="0.3">
      <c r="B50" s="68" t="s">
        <v>85</v>
      </c>
      <c r="C50" s="79"/>
      <c r="D50" s="79"/>
      <c r="E50" s="79"/>
      <c r="F50" s="79"/>
      <c r="G50" s="79"/>
      <c r="H50" s="61"/>
      <c r="I50" s="61"/>
      <c r="J50" s="61"/>
    </row>
  </sheetData>
  <mergeCells count="39">
    <mergeCell ref="B2:J2"/>
    <mergeCell ref="B3:J3"/>
    <mergeCell ref="B4:J4"/>
    <mergeCell ref="B5:J5"/>
    <mergeCell ref="B9:C10"/>
    <mergeCell ref="E9:E10"/>
    <mergeCell ref="F9:F10"/>
    <mergeCell ref="G9:G10"/>
    <mergeCell ref="I9:I10"/>
    <mergeCell ref="J9:J10"/>
    <mergeCell ref="B14:C14"/>
    <mergeCell ref="B15:C15"/>
    <mergeCell ref="B16:C16"/>
    <mergeCell ref="B28:C28"/>
    <mergeCell ref="B11:C11"/>
    <mergeCell ref="B12:C12"/>
    <mergeCell ref="B13:C13"/>
    <mergeCell ref="B23:C23"/>
    <mergeCell ref="F44:F46"/>
    <mergeCell ref="B30:C30"/>
    <mergeCell ref="B31:C31"/>
    <mergeCell ref="B32:C32"/>
    <mergeCell ref="B33:C33"/>
    <mergeCell ref="B34:C34"/>
    <mergeCell ref="B44:B46"/>
    <mergeCell ref="B40:D40"/>
    <mergeCell ref="B41:D41"/>
    <mergeCell ref="G40:H40"/>
    <mergeCell ref="G41:H41"/>
    <mergeCell ref="B29:C29"/>
    <mergeCell ref="B17:C17"/>
    <mergeCell ref="B18:C18"/>
    <mergeCell ref="B19:C19"/>
    <mergeCell ref="B20:C20"/>
    <mergeCell ref="B21:C21"/>
    <mergeCell ref="B24:C24"/>
    <mergeCell ref="B25:C25"/>
    <mergeCell ref="B26:C26"/>
    <mergeCell ref="B27:C27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0"/>
  <sheetViews>
    <sheetView workbookViewId="0">
      <selection activeCell="M6" sqref="M6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23" t="s">
        <v>110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x14ac:dyDescent="0.25">
      <c r="A2" s="224" t="s">
        <v>86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x14ac:dyDescent="0.25">
      <c r="A3" s="224" t="s">
        <v>135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x14ac:dyDescent="0.25">
      <c r="A4" s="224" t="s">
        <v>115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1" ht="15.75" thickBot="1" x14ac:dyDescent="0.3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ht="79.5" thickBot="1" x14ac:dyDescent="0.3">
      <c r="A6" s="130" t="s">
        <v>87</v>
      </c>
      <c r="B6" s="128" t="s">
        <v>88</v>
      </c>
      <c r="C6" s="128" t="s">
        <v>89</v>
      </c>
      <c r="D6" s="128" t="s">
        <v>90</v>
      </c>
      <c r="E6" s="128" t="s">
        <v>91</v>
      </c>
      <c r="F6" s="128" t="s">
        <v>92</v>
      </c>
      <c r="G6" s="128" t="s">
        <v>93</v>
      </c>
      <c r="H6" s="128" t="s">
        <v>94</v>
      </c>
      <c r="I6" s="128" t="s">
        <v>95</v>
      </c>
      <c r="J6" s="128" t="s">
        <v>96</v>
      </c>
      <c r="K6" s="128" t="s">
        <v>97</v>
      </c>
    </row>
    <row r="7" spans="1:11" x14ac:dyDescent="0.25">
      <c r="A7" s="69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33.75" x14ac:dyDescent="0.25">
      <c r="A8" s="70" t="s">
        <v>98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71" t="s">
        <v>99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71" t="s">
        <v>100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5">
      <c r="A11" s="71" t="s">
        <v>101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5">
      <c r="A12" s="71" t="s">
        <v>102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5">
      <c r="A13" s="72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ht="22.5" x14ac:dyDescent="0.25">
      <c r="A14" s="70" t="s">
        <v>103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5">
      <c r="A15" s="71" t="s">
        <v>104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5">
      <c r="A16" s="71" t="s">
        <v>105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5">
      <c r="A17" s="71" t="s">
        <v>106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5">
      <c r="A18" s="71" t="s">
        <v>107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72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33.75" x14ac:dyDescent="0.25">
      <c r="A20" s="70" t="s">
        <v>108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 ht="15.75" thickBot="1" x14ac:dyDescent="0.3">
      <c r="A21" s="68"/>
      <c r="B21" s="73"/>
      <c r="C21" s="73"/>
      <c r="D21" s="73"/>
      <c r="E21" s="73"/>
      <c r="F21" s="73"/>
      <c r="G21" s="73"/>
      <c r="H21" s="73"/>
      <c r="I21" s="73"/>
      <c r="J21" s="73"/>
      <c r="K21" s="73"/>
    </row>
    <row r="28" spans="1:11" x14ac:dyDescent="0.25">
      <c r="B28" s="129"/>
      <c r="C28" s="129"/>
      <c r="D28" s="129"/>
      <c r="H28" s="231"/>
      <c r="I28" s="231"/>
    </row>
    <row r="29" spans="1:11" x14ac:dyDescent="0.25">
      <c r="B29" s="172" t="s">
        <v>137</v>
      </c>
      <c r="C29" s="172"/>
      <c r="D29" s="172"/>
      <c r="H29" s="172" t="s">
        <v>139</v>
      </c>
      <c r="I29" s="172"/>
    </row>
    <row r="30" spans="1:11" x14ac:dyDescent="0.25">
      <c r="B30" s="172" t="s">
        <v>138</v>
      </c>
      <c r="C30" s="172"/>
      <c r="D30" s="172"/>
      <c r="H30" s="172" t="s">
        <v>127</v>
      </c>
      <c r="I30" s="172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D29"/>
    <mergeCell ref="B30:D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Carlos Vasquez Francisco</cp:lastModifiedBy>
  <cp:lastPrinted>2021-03-19T23:54:57Z</cp:lastPrinted>
  <dcterms:created xsi:type="dcterms:W3CDTF">2017-03-13T17:50:42Z</dcterms:created>
  <dcterms:modified xsi:type="dcterms:W3CDTF">2023-12-05T19:54:16Z</dcterms:modified>
</cp:coreProperties>
</file>