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2024\SECTOR CENTRAL\2do Avance Gestión Financiera 2024\Excel 2do Avance 2024\"/>
    </mc:Choice>
  </mc:AlternateContent>
  <bookViews>
    <workbookView xWindow="0" yWindow="0" windowWidth="28800" windowHeight="12312"/>
  </bookViews>
  <sheets>
    <sheet name="4 BP.LDF HORIZONTAL" sheetId="2" r:id="rId1"/>
  </sheets>
  <definedNames>
    <definedName name="_xlnm.Print_Area" localSheetId="0">'4 BP.LDF HORIZONTAL'!$A$1:$I$120</definedName>
    <definedName name="_xlnm.Print_Titles" localSheetId="0">'4 BP.LDF HORIZONTAL'!$1:$5</definedName>
  </definedNames>
  <calcPr calcId="152511"/>
</workbook>
</file>

<file path=xl/calcChain.xml><?xml version="1.0" encoding="utf-8"?>
<calcChain xmlns="http://schemas.openxmlformats.org/spreadsheetml/2006/main">
  <c r="G8" i="2" l="1"/>
  <c r="I72" i="2" l="1"/>
  <c r="H72" i="2"/>
  <c r="I18" i="2" l="1"/>
  <c r="H18" i="2"/>
  <c r="I17" i="2" l="1"/>
  <c r="I57" i="2"/>
  <c r="H57" i="2"/>
  <c r="H17" i="2" l="1"/>
  <c r="H37" i="2" l="1"/>
  <c r="G37" i="2"/>
  <c r="I8" i="2"/>
  <c r="I70" i="2" l="1"/>
  <c r="G70" i="2"/>
  <c r="I68" i="2"/>
  <c r="H68" i="2"/>
  <c r="D68" i="2"/>
  <c r="I67" i="2"/>
  <c r="H67" i="2"/>
  <c r="G67" i="2"/>
  <c r="I65" i="2"/>
  <c r="H65" i="2"/>
  <c r="G65" i="2"/>
  <c r="H55" i="2"/>
  <c r="H59" i="2" s="1"/>
  <c r="H60" i="2" s="1"/>
  <c r="I53" i="2"/>
  <c r="H53" i="2"/>
  <c r="I52" i="2"/>
  <c r="H52" i="2"/>
  <c r="G52" i="2"/>
  <c r="I50" i="2"/>
  <c r="H50" i="2"/>
  <c r="G50" i="2"/>
  <c r="G59" i="2" s="1"/>
  <c r="G68" i="2"/>
  <c r="G41" i="2"/>
  <c r="I41" i="2"/>
  <c r="H41" i="2"/>
  <c r="I37" i="2"/>
  <c r="G72" i="2"/>
  <c r="H70" i="2"/>
  <c r="I55" i="2"/>
  <c r="G55" i="2"/>
  <c r="H8" i="2"/>
  <c r="I74" i="2" l="1"/>
  <c r="I75" i="2" s="1"/>
  <c r="I59" i="2"/>
  <c r="H74" i="2"/>
  <c r="G66" i="2"/>
  <c r="G74" i="2" s="1"/>
  <c r="I51" i="2"/>
  <c r="I60" i="2" s="1"/>
  <c r="I66" i="2"/>
  <c r="H45" i="2"/>
  <c r="H66" i="2"/>
  <c r="H75" i="2" s="1"/>
  <c r="I45" i="2"/>
  <c r="H51" i="2"/>
  <c r="G45" i="2"/>
  <c r="H13" i="2"/>
  <c r="H21" i="2" s="1"/>
  <c r="H22" i="2" s="1"/>
  <c r="H23" i="2" s="1"/>
  <c r="H32" i="2" s="1"/>
  <c r="G53" i="2"/>
  <c r="G51" i="2" s="1"/>
  <c r="I13" i="2"/>
  <c r="G13" i="2"/>
  <c r="G21" i="2" s="1"/>
  <c r="G22" i="2" s="1"/>
  <c r="G23" i="2" s="1"/>
  <c r="I21" i="2" l="1"/>
  <c r="I22" i="2" s="1"/>
  <c r="I23" i="2" s="1"/>
  <c r="G75" i="2"/>
  <c r="G17" i="2"/>
  <c r="G57" i="2"/>
  <c r="G60" i="2" l="1"/>
  <c r="I28" i="2"/>
  <c r="I32" i="2" s="1"/>
  <c r="H28" i="2"/>
  <c r="G28" i="2"/>
  <c r="G32" i="2" l="1"/>
</calcChain>
</file>

<file path=xl/sharedStrings.xml><?xml version="1.0" encoding="utf-8"?>
<sst xmlns="http://schemas.openxmlformats.org/spreadsheetml/2006/main" count="80" uniqueCount="63">
  <si>
    <t>H. AYUNTAMIENTO DE TIJUANA</t>
  </si>
  <si>
    <t>Balance Presupuestario - LDF</t>
  </si>
  <si>
    <t>(PESOS)</t>
  </si>
  <si>
    <t>Concepto</t>
  </si>
  <si>
    <t>Estimado/      Aprobado</t>
  </si>
  <si>
    <t>Devengado</t>
  </si>
  <si>
    <t>Recaudado/                Pagado</t>
  </si>
  <si>
    <t>A1.</t>
  </si>
  <si>
    <t>Ingresos de Libre Disposición</t>
  </si>
  <si>
    <t>A2.</t>
  </si>
  <si>
    <t>Transferencias Federales Etiquetadas</t>
  </si>
  <si>
    <t>A3.</t>
  </si>
  <si>
    <t>Financiamiento Neto</t>
  </si>
  <si>
    <t>B1.</t>
  </si>
  <si>
    <t>Gasto No Etiquetado (sin incluir Amortización de la Deuda Pública)</t>
  </si>
  <si>
    <t>B2.</t>
  </si>
  <si>
    <t>Gasto Etiquetado (sin incluir Amortización de la Deuda Pública)</t>
  </si>
  <si>
    <t>C1.</t>
  </si>
  <si>
    <t>Remanentes de Ingresos de Libre Disposición aplicados en el Periodo</t>
  </si>
  <si>
    <t>C2.</t>
  </si>
  <si>
    <t>Remanentes de Transferencias Federales Etiquetadas aplicados en el Periodo</t>
  </si>
  <si>
    <t>Aprobado</t>
  </si>
  <si>
    <t>Pagado</t>
  </si>
  <si>
    <t>E1.</t>
  </si>
  <si>
    <t>Intereses, Comisiones y Gastos de la Deuda con Gasto No Etiquetado</t>
  </si>
  <si>
    <t>E2.</t>
  </si>
  <si>
    <t>Intereses, Comisiones y Gastos de la Deuda con Gasto Etiquetado</t>
  </si>
  <si>
    <t>Recaudado/                   Pagado</t>
  </si>
  <si>
    <t>F1.</t>
  </si>
  <si>
    <t>Financiamiento con Fuente de Pago de Ingresos de Libre Disposición</t>
  </si>
  <si>
    <t>F2.</t>
  </si>
  <si>
    <t>Financiamiento con Fuente de Pago de Transferencias Federales Etiquetadas</t>
  </si>
  <si>
    <t>G1.</t>
  </si>
  <si>
    <t>Amortización de la Deuda Pública con Gasto No Etiquetado</t>
  </si>
  <si>
    <t>G2.</t>
  </si>
  <si>
    <t>Amortización de la Deuda Pública con Gasto Etiquetado</t>
  </si>
  <si>
    <t>Recaudado/                      Pagado</t>
  </si>
  <si>
    <t>A1. Ingresos de Libre Disposición</t>
  </si>
  <si>
    <t>B1. Gasto No Etiquetado (sin incluir Amortización de la Deuda Pública)</t>
  </si>
  <si>
    <t>C1. Remanente de Ingresos de Libre Disposición aplicados en el periodo</t>
  </si>
  <si>
    <t>A2. Transferencias Federales Etiquetadas</t>
  </si>
  <si>
    <t>B2. Gasto Etiquetado (sin incluir Amortización de la Deuda Pública)</t>
  </si>
  <si>
    <t>C2. Remanente de Transferencias Federales Etiquetadas aplicadas en el periodo</t>
  </si>
  <si>
    <t>Recaudado/                             Pagado</t>
  </si>
  <si>
    <t>Estimado/                    Aprobado</t>
  </si>
  <si>
    <t>A. Ingresos Totales</t>
  </si>
  <si>
    <t xml:space="preserve">B. Egresos Presupuestarios </t>
  </si>
  <si>
    <t xml:space="preserve">C. Remanentes del Ejercicio Anterior </t>
  </si>
  <si>
    <t xml:space="preserve">I. Balance Presupuestario </t>
  </si>
  <si>
    <t>II. Balance Presupuestario sin Financiamiento Neto</t>
  </si>
  <si>
    <t>III. Balance Presupuestario sin Financiamiento Neto y sin Remanentes del Ejercicio Anterior</t>
  </si>
  <si>
    <t xml:space="preserve">E. Intereses, Comisiones y Gastos de la Deuda </t>
  </si>
  <si>
    <t>IV. Balance Primario</t>
  </si>
  <si>
    <t>F. Financiamiento</t>
  </si>
  <si>
    <t xml:space="preserve">G. Amortización de la Deuda </t>
  </si>
  <si>
    <t>A3. Financiamiento Neto</t>
  </si>
  <si>
    <t xml:space="preserve">A3.1 Financiamiento Neto con Fuente de Pago de Ingresos de Libre Disposición </t>
  </si>
  <si>
    <t xml:space="preserve">V. Balance Presupuestario de Recursos Disponibles </t>
  </si>
  <si>
    <t>VI. Balance Presupuestario de Recursos Disponibles sin Financiamiento Neto</t>
  </si>
  <si>
    <t>A3.2 Financiamiento Neto con Fuente de Pago de Transferencias Federales Etiquetadas</t>
  </si>
  <si>
    <t>VII. Balance Presupuestario de Recursos Etiquetados</t>
  </si>
  <si>
    <t>VIII. Balance Presupuestario de Recursos Etiquetados sin Financiamiento Neto</t>
  </si>
  <si>
    <t>Del 01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</si>
</sst>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b/>
      <sz val="11"/>
      <color theme="1"/>
      <name val="Arial Unicode MS"/>
      <family val="2"/>
    </font>
    <font>
      <sz val="11"/>
      <color rgb="FF000000"/>
      <name val="Arial Unicode MS"/>
      <family val="2"/>
    </font>
    <font>
      <sz val="11"/>
      <name val="Arial Unicode MS"/>
      <family val="2"/>
    </font>
    <font>
      <b/>
      <sz val="8"/>
      <color theme="1"/>
      <name val="Arial Unicode MS"/>
      <family val="2"/>
    </font>
    <font>
      <b/>
      <sz val="11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1" xfId="0" applyFont="1" applyFill="1" applyBorder="1"/>
    <xf numFmtId="0" fontId="2" fillId="0" borderId="0" xfId="0" applyFont="1"/>
    <xf numFmtId="0" fontId="2" fillId="0" borderId="4" xfId="0" applyFont="1" applyFill="1" applyBorder="1"/>
    <xf numFmtId="0" fontId="2" fillId="0" borderId="6" xfId="0" applyFont="1" applyFill="1" applyBorder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43" fontId="3" fillId="0" borderId="13" xfId="1" applyFont="1" applyBorder="1"/>
    <xf numFmtId="43" fontId="3" fillId="0" borderId="2" xfId="1" applyFont="1" applyBorder="1"/>
    <xf numFmtId="0" fontId="3" fillId="0" borderId="0" xfId="0" applyFont="1"/>
    <xf numFmtId="43" fontId="3" fillId="0" borderId="14" xfId="1" applyFont="1" applyBorder="1"/>
    <xf numFmtId="0" fontId="2" fillId="0" borderId="4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14" xfId="0" applyFont="1" applyBorder="1"/>
    <xf numFmtId="43" fontId="3" fillId="0" borderId="0" xfId="1" applyFont="1" applyBorder="1"/>
    <xf numFmtId="0" fontId="2" fillId="0" borderId="16" xfId="0" applyFont="1" applyBorder="1"/>
    <xf numFmtId="43" fontId="2" fillId="0" borderId="0" xfId="1" applyFont="1" applyBorder="1"/>
    <xf numFmtId="43" fontId="2" fillId="0" borderId="14" xfId="1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15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13" xfId="0" applyFont="1" applyBorder="1"/>
    <xf numFmtId="0" fontId="2" fillId="0" borderId="5" xfId="0" applyFont="1" applyBorder="1"/>
    <xf numFmtId="43" fontId="3" fillId="0" borderId="16" xfId="1" applyFont="1" applyBorder="1"/>
    <xf numFmtId="43" fontId="3" fillId="0" borderId="16" xfId="0" applyNumberFormat="1" applyFont="1" applyBorder="1"/>
    <xf numFmtId="0" fontId="2" fillId="0" borderId="8" xfId="0" applyFont="1" applyBorder="1"/>
    <xf numFmtId="0" fontId="2" fillId="0" borderId="13" xfId="0" applyFont="1" applyBorder="1"/>
    <xf numFmtId="43" fontId="2" fillId="0" borderId="14" xfId="0" applyNumberFormat="1" applyFont="1" applyBorder="1"/>
    <xf numFmtId="43" fontId="2" fillId="0" borderId="0" xfId="0" applyNumberFormat="1" applyFont="1" applyBorder="1"/>
    <xf numFmtId="43" fontId="2" fillId="0" borderId="0" xfId="1" applyFont="1" applyFill="1" applyBorder="1"/>
    <xf numFmtId="43" fontId="2" fillId="0" borderId="14" xfId="1" applyFont="1" applyFill="1" applyBorder="1"/>
    <xf numFmtId="0" fontId="2" fillId="0" borderId="0" xfId="0" applyFont="1" applyBorder="1" applyAlignment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43" fontId="4" fillId="0" borderId="16" xfId="1" applyFont="1" applyBorder="1" applyAlignment="1">
      <alignment horizontal="right" vertical="top"/>
    </xf>
    <xf numFmtId="43" fontId="4" fillId="0" borderId="16" xfId="1" applyFont="1" applyBorder="1" applyAlignment="1">
      <alignment vertical="top"/>
    </xf>
    <xf numFmtId="43" fontId="3" fillId="0" borderId="0" xfId="0" applyNumberFormat="1" applyFont="1"/>
    <xf numFmtId="43" fontId="4" fillId="0" borderId="16" xfId="1" applyFont="1" applyFill="1" applyBorder="1"/>
    <xf numFmtId="43" fontId="2" fillId="0" borderId="16" xfId="1" applyFont="1" applyFill="1" applyBorder="1"/>
    <xf numFmtId="43" fontId="3" fillId="2" borderId="14" xfId="1" applyFont="1" applyFill="1" applyBorder="1"/>
    <xf numFmtId="43" fontId="2" fillId="2" borderId="14" xfId="1" applyFont="1" applyFill="1" applyBorder="1"/>
    <xf numFmtId="43" fontId="7" fillId="0" borderId="14" xfId="1" applyFont="1" applyBorder="1"/>
    <xf numFmtId="43" fontId="3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43" fontId="2" fillId="0" borderId="16" xfId="1" applyFont="1" applyBorder="1"/>
    <xf numFmtId="0" fontId="3" fillId="0" borderId="0" xfId="0" applyFont="1" applyBorder="1" applyAlignment="1">
      <alignment vertical="center" wrapText="1"/>
    </xf>
    <xf numFmtId="43" fontId="2" fillId="0" borderId="17" xfId="1" applyFont="1" applyFill="1" applyBorder="1"/>
    <xf numFmtId="43" fontId="4" fillId="0" borderId="4" xfId="1" applyFont="1" applyFill="1" applyBorder="1" applyAlignment="1">
      <alignment vertical="top"/>
    </xf>
    <xf numFmtId="43" fontId="4" fillId="0" borderId="16" xfId="1" applyFont="1" applyFill="1" applyBorder="1" applyAlignment="1">
      <alignment horizontal="right" vertical="top"/>
    </xf>
    <xf numFmtId="43" fontId="3" fillId="0" borderId="14" xfId="1" applyFont="1" applyFill="1" applyBorder="1"/>
    <xf numFmtId="43" fontId="5" fillId="0" borderId="16" xfId="1" applyFont="1" applyFill="1" applyBorder="1"/>
    <xf numFmtId="43" fontId="2" fillId="0" borderId="0" xfId="1" applyFont="1"/>
    <xf numFmtId="0" fontId="3" fillId="0" borderId="0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</cellXfs>
  <cellStyles count="3">
    <cellStyle name="Millares" xfId="1" builtinId="3"/>
    <cellStyle name="Moneda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87086</xdr:colOff>
      <xdr:row>0</xdr:row>
      <xdr:rowOff>37555</xdr:rowOff>
    </xdr:from>
    <xdr:to>
      <xdr:col>4</xdr:col>
      <xdr:colOff>766082</xdr:colOff>
      <xdr:row>3</xdr:row>
      <xdr:rowOff>142330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943" y="37555"/>
          <a:ext cx="2295525" cy="7170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0"/>
  <sheetViews>
    <sheetView tabSelected="1" zoomScale="70" zoomScaleNormal="70" zoomScaleSheetLayoutView="85" workbookViewId="0">
      <selection activeCell="E110" sqref="E110"/>
    </sheetView>
  </sheetViews>
  <sheetFormatPr baseColWidth="10" defaultColWidth="11.44140625" defaultRowHeight="15.6" x14ac:dyDescent="0.35"/>
  <cols>
    <col min="1" max="1" width="1.5546875" style="2" customWidth="1"/>
    <col min="2" max="2" width="7.6640625" style="2" customWidth="1"/>
    <col min="3" max="3" width="5" style="48" customWidth="1"/>
    <col min="4" max="4" width="11.44140625" style="2"/>
    <col min="5" max="5" width="37.109375" style="2" customWidth="1"/>
    <col min="6" max="6" width="22.88671875" style="2" customWidth="1"/>
    <col min="7" max="7" width="26.6640625" style="2" customWidth="1"/>
    <col min="8" max="8" width="24.44140625" style="2" customWidth="1"/>
    <col min="9" max="9" width="25.5546875" style="2" customWidth="1"/>
    <col min="10" max="10" width="11.44140625" style="2"/>
    <col min="11" max="11" width="15.5546875" style="2" bestFit="1" customWidth="1"/>
    <col min="12" max="12" width="21.5546875" style="2" bestFit="1" customWidth="1"/>
    <col min="13" max="16384" width="11.44140625" style="2"/>
  </cols>
  <sheetData>
    <row r="1" spans="1:12" ht="16.5" x14ac:dyDescent="0.3">
      <c r="A1" s="1"/>
      <c r="B1" s="76" t="s">
        <v>0</v>
      </c>
      <c r="C1" s="76"/>
      <c r="D1" s="76"/>
      <c r="E1" s="76"/>
      <c r="F1" s="76"/>
      <c r="G1" s="76"/>
      <c r="H1" s="76"/>
      <c r="I1" s="77"/>
    </row>
    <row r="2" spans="1:12" ht="16.5" x14ac:dyDescent="0.3">
      <c r="A2" s="3"/>
      <c r="B2" s="78" t="s">
        <v>1</v>
      </c>
      <c r="C2" s="78"/>
      <c r="D2" s="78"/>
      <c r="E2" s="78"/>
      <c r="F2" s="78"/>
      <c r="G2" s="78"/>
      <c r="H2" s="78"/>
      <c r="I2" s="79"/>
    </row>
    <row r="3" spans="1:12" ht="16.5" x14ac:dyDescent="0.3">
      <c r="A3" s="3"/>
      <c r="B3" s="78" t="s">
        <v>62</v>
      </c>
      <c r="C3" s="78"/>
      <c r="D3" s="78"/>
      <c r="E3" s="78"/>
      <c r="F3" s="78"/>
      <c r="G3" s="78"/>
      <c r="H3" s="78"/>
      <c r="I3" s="79"/>
    </row>
    <row r="4" spans="1:12" ht="16.5" x14ac:dyDescent="0.3">
      <c r="A4" s="4"/>
      <c r="B4" s="80" t="s">
        <v>2</v>
      </c>
      <c r="C4" s="80"/>
      <c r="D4" s="80"/>
      <c r="E4" s="80"/>
      <c r="F4" s="80"/>
      <c r="G4" s="80"/>
      <c r="H4" s="80"/>
      <c r="I4" s="81"/>
    </row>
    <row r="5" spans="1:12" ht="11.25" customHeight="1" x14ac:dyDescent="0.3">
      <c r="A5" s="5"/>
      <c r="B5" s="5"/>
      <c r="C5" s="6"/>
      <c r="D5" s="5"/>
      <c r="E5" s="5"/>
      <c r="F5" s="5"/>
      <c r="G5" s="5"/>
      <c r="H5" s="5"/>
      <c r="I5" s="5"/>
    </row>
    <row r="6" spans="1:12" s="8" customFormat="1" ht="30" customHeight="1" x14ac:dyDescent="0.25">
      <c r="A6" s="70" t="s">
        <v>3</v>
      </c>
      <c r="B6" s="71"/>
      <c r="C6" s="71"/>
      <c r="D6" s="71"/>
      <c r="E6" s="71"/>
      <c r="F6" s="72"/>
      <c r="G6" s="7" t="s">
        <v>4</v>
      </c>
      <c r="H6" s="7" t="s">
        <v>5</v>
      </c>
      <c r="I6" s="7" t="s">
        <v>6</v>
      </c>
    </row>
    <row r="7" spans="1:12" s="14" customFormat="1" ht="16.5" x14ac:dyDescent="0.3">
      <c r="A7" s="9"/>
      <c r="B7" s="10"/>
      <c r="C7" s="11"/>
      <c r="D7" s="10"/>
      <c r="E7" s="10"/>
      <c r="F7" s="10"/>
      <c r="G7" s="12"/>
      <c r="H7" s="13"/>
      <c r="I7" s="12"/>
    </row>
    <row r="8" spans="1:12" s="14" customFormat="1" ht="16.5" x14ac:dyDescent="0.3">
      <c r="A8" s="9"/>
      <c r="B8" s="10" t="s">
        <v>45</v>
      </c>
      <c r="C8" s="11"/>
      <c r="D8" s="10"/>
      <c r="E8" s="10"/>
      <c r="F8" s="10"/>
      <c r="G8" s="56">
        <f>SUM(G9:G11)</f>
        <v>11591239799.09</v>
      </c>
      <c r="H8" s="15">
        <f t="shared" ref="H8" si="0">SUM(H9:H11)</f>
        <v>6302883241.0699997</v>
      </c>
      <c r="I8" s="15">
        <f>SUM(I9:I11)</f>
        <v>6302883241.0699997</v>
      </c>
    </row>
    <row r="9" spans="1:12" x14ac:dyDescent="0.35">
      <c r="A9" s="16"/>
      <c r="B9" s="17"/>
      <c r="C9" s="18" t="s">
        <v>7</v>
      </c>
      <c r="D9" s="17" t="s">
        <v>8</v>
      </c>
      <c r="E9" s="17"/>
      <c r="F9" s="17"/>
      <c r="G9" s="66">
        <v>9471021832.3400002</v>
      </c>
      <c r="H9" s="52">
        <v>5174365025.5699997</v>
      </c>
      <c r="I9" s="52">
        <v>5174365025.5699997</v>
      </c>
    </row>
    <row r="10" spans="1:12" ht="16.5" x14ac:dyDescent="0.3">
      <c r="A10" s="16"/>
      <c r="B10" s="17"/>
      <c r="C10" s="18" t="s">
        <v>9</v>
      </c>
      <c r="D10" s="17" t="s">
        <v>10</v>
      </c>
      <c r="E10" s="17"/>
      <c r="F10" s="17"/>
      <c r="G10" s="66">
        <v>2120217966.75</v>
      </c>
      <c r="H10" s="52">
        <v>1128518215.5</v>
      </c>
      <c r="I10" s="52">
        <v>1128518215.5</v>
      </c>
    </row>
    <row r="11" spans="1:12" ht="16.5" x14ac:dyDescent="0.3">
      <c r="A11" s="16"/>
      <c r="B11" s="17"/>
      <c r="C11" s="18" t="s">
        <v>11</v>
      </c>
      <c r="D11" s="17" t="s">
        <v>12</v>
      </c>
      <c r="E11" s="17"/>
      <c r="F11" s="17"/>
      <c r="G11" s="53">
        <v>0</v>
      </c>
      <c r="H11" s="53">
        <v>0</v>
      </c>
      <c r="I11" s="53">
        <v>0</v>
      </c>
    </row>
    <row r="12" spans="1:12" ht="16.5" x14ac:dyDescent="0.3">
      <c r="A12" s="16"/>
      <c r="B12" s="17"/>
      <c r="C12" s="18"/>
      <c r="D12" s="17"/>
      <c r="E12" s="17"/>
      <c r="F12" s="17"/>
      <c r="G12" s="19"/>
      <c r="H12" s="17"/>
      <c r="I12" s="19"/>
    </row>
    <row r="13" spans="1:12" s="14" customFormat="1" ht="16.5" x14ac:dyDescent="0.3">
      <c r="A13" s="9"/>
      <c r="B13" s="10" t="s">
        <v>46</v>
      </c>
      <c r="C13" s="11"/>
      <c r="D13" s="10"/>
      <c r="E13" s="10"/>
      <c r="F13" s="10"/>
      <c r="G13" s="15">
        <f>SUM(G14:G15)</f>
        <v>11034292473.839996</v>
      </c>
      <c r="H13" s="20">
        <f t="shared" ref="H13:I13" si="1">SUM(H14:H15)</f>
        <v>4865922409.7600002</v>
      </c>
      <c r="I13" s="15">
        <f t="shared" si="1"/>
        <v>4585775879.29</v>
      </c>
      <c r="L13" s="51"/>
    </row>
    <row r="14" spans="1:12" x14ac:dyDescent="0.35">
      <c r="A14" s="16"/>
      <c r="B14" s="17"/>
      <c r="C14" s="18" t="s">
        <v>13</v>
      </c>
      <c r="D14" s="17" t="s">
        <v>14</v>
      </c>
      <c r="E14" s="17"/>
      <c r="F14" s="17"/>
      <c r="G14" s="60">
        <v>9625948474.0399971</v>
      </c>
      <c r="H14" s="53">
        <v>4135203188.54</v>
      </c>
      <c r="I14" s="60">
        <v>3888465875.2199998</v>
      </c>
    </row>
    <row r="15" spans="1:12" x14ac:dyDescent="0.35">
      <c r="A15" s="16"/>
      <c r="B15" s="17"/>
      <c r="C15" s="18" t="s">
        <v>15</v>
      </c>
      <c r="D15" s="17" t="s">
        <v>16</v>
      </c>
      <c r="E15" s="17"/>
      <c r="F15" s="17"/>
      <c r="G15" s="60">
        <v>1408343999.8000002</v>
      </c>
      <c r="H15" s="53">
        <v>730719221.22000003</v>
      </c>
      <c r="I15" s="60">
        <v>697310004.07000005</v>
      </c>
    </row>
    <row r="16" spans="1:12" ht="16.5" x14ac:dyDescent="0.3">
      <c r="A16" s="16"/>
      <c r="B16" s="17"/>
      <c r="C16" s="18"/>
      <c r="D16" s="17"/>
      <c r="E16" s="17"/>
      <c r="F16" s="17"/>
      <c r="G16" s="19"/>
      <c r="H16" s="16"/>
      <c r="I16" s="21"/>
    </row>
    <row r="17" spans="1:12" ht="16.5" x14ac:dyDescent="0.3">
      <c r="A17" s="16"/>
      <c r="B17" s="10" t="s">
        <v>47</v>
      </c>
      <c r="C17" s="18"/>
      <c r="D17" s="17"/>
      <c r="E17" s="17"/>
      <c r="F17" s="17"/>
      <c r="G17" s="54">
        <f>SUM(G18:G19)</f>
        <v>0</v>
      </c>
      <c r="H17" s="65">
        <f>SUM(H18:H19)</f>
        <v>2285907957.5999999</v>
      </c>
      <c r="I17" s="65">
        <f>SUM(I18:I19)</f>
        <v>2277112394.2999997</v>
      </c>
    </row>
    <row r="18" spans="1:12" x14ac:dyDescent="0.35">
      <c r="A18" s="16"/>
      <c r="B18" s="17"/>
      <c r="C18" s="18" t="s">
        <v>17</v>
      </c>
      <c r="D18" s="17" t="s">
        <v>18</v>
      </c>
      <c r="E18" s="17"/>
      <c r="F18" s="17"/>
      <c r="G18" s="55"/>
      <c r="H18" s="22">
        <f>212122692.99+814500000+481500000+742500000</f>
        <v>2250622692.9899998</v>
      </c>
      <c r="I18" s="23">
        <f>209501526.58+814500000+481500000+742500000</f>
        <v>2248001526.5799999</v>
      </c>
    </row>
    <row r="19" spans="1:12" ht="19.95" customHeight="1" x14ac:dyDescent="0.3">
      <c r="A19" s="16"/>
      <c r="B19" s="17"/>
      <c r="C19" s="18" t="s">
        <v>19</v>
      </c>
      <c r="D19" s="73" t="s">
        <v>20</v>
      </c>
      <c r="E19" s="73"/>
      <c r="F19" s="74"/>
      <c r="G19" s="55"/>
      <c r="H19" s="22">
        <v>35285264.609999999</v>
      </c>
      <c r="I19" s="23">
        <v>29110867.719999999</v>
      </c>
    </row>
    <row r="20" spans="1:12" ht="16.5" x14ac:dyDescent="0.3">
      <c r="A20" s="16"/>
      <c r="B20" s="17"/>
      <c r="C20" s="18"/>
      <c r="D20" s="17"/>
      <c r="E20" s="17"/>
      <c r="F20" s="17"/>
      <c r="G20" s="19"/>
      <c r="H20" s="17"/>
      <c r="I20" s="19"/>
    </row>
    <row r="21" spans="1:12" ht="16.5" x14ac:dyDescent="0.3">
      <c r="A21" s="16"/>
      <c r="B21" s="10" t="s">
        <v>48</v>
      </c>
      <c r="C21" s="18"/>
      <c r="D21" s="17"/>
      <c r="E21" s="17"/>
      <c r="F21" s="17"/>
      <c r="G21" s="15">
        <f>+G8-G13+G17</f>
        <v>556947325.25000381</v>
      </c>
      <c r="H21" s="15">
        <f t="shared" ref="H21" si="2">+H8-H13+H17</f>
        <v>3722868788.9099994</v>
      </c>
      <c r="I21" s="15">
        <f>+I8-I13+I17</f>
        <v>3994219756.0799994</v>
      </c>
    </row>
    <row r="22" spans="1:12" ht="16.5" x14ac:dyDescent="0.3">
      <c r="A22" s="16"/>
      <c r="B22" s="10" t="s">
        <v>49</v>
      </c>
      <c r="C22" s="18"/>
      <c r="D22" s="17"/>
      <c r="E22" s="17"/>
      <c r="F22" s="17"/>
      <c r="G22" s="15">
        <f>+G21-G11</f>
        <v>556947325.25000381</v>
      </c>
      <c r="H22" s="15">
        <f t="shared" ref="H22:I22" si="3">+H21-H11</f>
        <v>3722868788.9099994</v>
      </c>
      <c r="I22" s="15">
        <f t="shared" si="3"/>
        <v>3994219756.0799994</v>
      </c>
    </row>
    <row r="23" spans="1:12" ht="31.5" customHeight="1" x14ac:dyDescent="0.3">
      <c r="A23" s="16"/>
      <c r="B23" s="68" t="s">
        <v>50</v>
      </c>
      <c r="C23" s="68"/>
      <c r="D23" s="68"/>
      <c r="E23" s="68"/>
      <c r="F23" s="59"/>
      <c r="G23" s="15">
        <f>+G22-G17</f>
        <v>556947325.25000381</v>
      </c>
      <c r="H23" s="15">
        <f t="shared" ref="H23:I23" si="4">+H22-H17</f>
        <v>1436960831.3099995</v>
      </c>
      <c r="I23" s="15">
        <f t="shared" si="4"/>
        <v>1717107361.7799997</v>
      </c>
    </row>
    <row r="24" spans="1:12" ht="16.5" x14ac:dyDescent="0.3">
      <c r="A24" s="24"/>
      <c r="B24" s="25"/>
      <c r="C24" s="26"/>
      <c r="D24" s="25"/>
      <c r="E24" s="25"/>
      <c r="F24" s="25"/>
      <c r="G24" s="27"/>
      <c r="H24" s="25"/>
      <c r="I24" s="27"/>
    </row>
    <row r="25" spans="1:12" ht="9" customHeight="1" x14ac:dyDescent="0.3"/>
    <row r="26" spans="1:12" s="8" customFormat="1" ht="30" customHeight="1" x14ac:dyDescent="0.25">
      <c r="A26" s="70" t="s">
        <v>3</v>
      </c>
      <c r="B26" s="71"/>
      <c r="C26" s="71"/>
      <c r="D26" s="71"/>
      <c r="E26" s="71"/>
      <c r="F26" s="72"/>
      <c r="G26" s="7" t="s">
        <v>21</v>
      </c>
      <c r="H26" s="7" t="s">
        <v>5</v>
      </c>
      <c r="I26" s="7" t="s">
        <v>22</v>
      </c>
      <c r="L26" s="57"/>
    </row>
    <row r="27" spans="1:12" s="14" customFormat="1" ht="16.5" x14ac:dyDescent="0.3">
      <c r="A27" s="28"/>
      <c r="B27" s="29"/>
      <c r="C27" s="30"/>
      <c r="D27" s="29"/>
      <c r="E27" s="29"/>
      <c r="F27" s="31"/>
      <c r="G27" s="32"/>
      <c r="H27" s="32"/>
      <c r="I27" s="32"/>
    </row>
    <row r="28" spans="1:12" ht="16.5" x14ac:dyDescent="0.3">
      <c r="A28" s="16"/>
      <c r="B28" s="10" t="s">
        <v>51</v>
      </c>
      <c r="C28" s="18"/>
      <c r="D28" s="17"/>
      <c r="E28" s="17"/>
      <c r="F28" s="33"/>
      <c r="G28" s="34">
        <f>SUM(G29:G30)</f>
        <v>375467785.38999999</v>
      </c>
      <c r="H28" s="34">
        <f t="shared" ref="H28:I28" si="5">SUM(H29:H30)</f>
        <v>26683488.190000001</v>
      </c>
      <c r="I28" s="34">
        <f t="shared" si="5"/>
        <v>22751791.07</v>
      </c>
    </row>
    <row r="29" spans="1:12" ht="16.5" x14ac:dyDescent="0.3">
      <c r="A29" s="16"/>
      <c r="B29" s="17"/>
      <c r="C29" s="18" t="s">
        <v>23</v>
      </c>
      <c r="D29" s="17" t="s">
        <v>24</v>
      </c>
      <c r="E29" s="17"/>
      <c r="F29" s="17"/>
      <c r="G29" s="53">
        <v>375467785.38999999</v>
      </c>
      <c r="H29" s="53">
        <v>26683488.190000001</v>
      </c>
      <c r="I29" s="53">
        <v>22751791.07</v>
      </c>
      <c r="K29" s="67"/>
    </row>
    <row r="30" spans="1:12" ht="16.5" x14ac:dyDescent="0.3">
      <c r="A30" s="16"/>
      <c r="B30" s="17"/>
      <c r="C30" s="18" t="s">
        <v>25</v>
      </c>
      <c r="D30" s="17" t="s">
        <v>26</v>
      </c>
      <c r="E30" s="17"/>
      <c r="F30" s="33"/>
      <c r="G30" s="50">
        <v>0</v>
      </c>
      <c r="H30" s="50">
        <v>0</v>
      </c>
      <c r="I30" s="49">
        <v>0</v>
      </c>
      <c r="K30" s="67"/>
    </row>
    <row r="31" spans="1:12" ht="16.5" x14ac:dyDescent="0.3">
      <c r="A31" s="16"/>
      <c r="B31" s="17"/>
      <c r="C31" s="18"/>
      <c r="D31" s="17"/>
      <c r="E31" s="17"/>
      <c r="F31" s="33"/>
      <c r="G31" s="21"/>
      <c r="H31" s="21"/>
      <c r="I31" s="21"/>
    </row>
    <row r="32" spans="1:12" ht="16.5" x14ac:dyDescent="0.3">
      <c r="A32" s="16"/>
      <c r="B32" s="10" t="s">
        <v>52</v>
      </c>
      <c r="C32" s="18"/>
      <c r="D32" s="17"/>
      <c r="E32" s="17"/>
      <c r="F32" s="33"/>
      <c r="G32" s="35">
        <f>+G23+G28</f>
        <v>932415110.6400038</v>
      </c>
      <c r="H32" s="35">
        <f>+H23+H28</f>
        <v>1463644319.4999995</v>
      </c>
      <c r="I32" s="35">
        <f t="shared" ref="I32" si="6">+I23+I28</f>
        <v>1739859152.8499997</v>
      </c>
    </row>
    <row r="33" spans="1:10" ht="16.5" x14ac:dyDescent="0.3">
      <c r="A33" s="24"/>
      <c r="B33" s="25"/>
      <c r="C33" s="26"/>
      <c r="D33" s="25"/>
      <c r="E33" s="25"/>
      <c r="F33" s="36"/>
      <c r="G33" s="27"/>
      <c r="H33" s="27"/>
      <c r="I33" s="27"/>
    </row>
    <row r="34" spans="1:10" ht="9.75" customHeight="1" x14ac:dyDescent="0.3"/>
    <row r="35" spans="1:10" s="8" customFormat="1" ht="30" customHeight="1" x14ac:dyDescent="0.25">
      <c r="A35" s="70" t="s">
        <v>3</v>
      </c>
      <c r="B35" s="71"/>
      <c r="C35" s="71"/>
      <c r="D35" s="71"/>
      <c r="E35" s="71"/>
      <c r="F35" s="72"/>
      <c r="G35" s="7" t="s">
        <v>44</v>
      </c>
      <c r="H35" s="7" t="s">
        <v>5</v>
      </c>
      <c r="I35" s="7" t="s">
        <v>27</v>
      </c>
    </row>
    <row r="36" spans="1:10" ht="16.5" x14ac:dyDescent="0.3">
      <c r="A36" s="16"/>
      <c r="B36" s="17"/>
      <c r="C36" s="18"/>
      <c r="D36" s="17"/>
      <c r="E36" s="17"/>
      <c r="F36" s="17"/>
      <c r="G36" s="37"/>
      <c r="H36" s="37"/>
      <c r="I36" s="37"/>
    </row>
    <row r="37" spans="1:10" ht="16.5" x14ac:dyDescent="0.3">
      <c r="A37" s="16"/>
      <c r="B37" s="10" t="s">
        <v>53</v>
      </c>
      <c r="C37" s="18"/>
      <c r="D37" s="17"/>
      <c r="E37" s="17"/>
      <c r="F37" s="17"/>
      <c r="G37" s="34">
        <f>SUM(G38:G39)</f>
        <v>0</v>
      </c>
      <c r="H37" s="34">
        <f>SUM(H38:H39)</f>
        <v>0</v>
      </c>
      <c r="I37" s="34">
        <f t="shared" ref="I37" si="7">SUM(I38:I39)</f>
        <v>0</v>
      </c>
    </row>
    <row r="38" spans="1:10" x14ac:dyDescent="0.35">
      <c r="A38" s="16"/>
      <c r="B38" s="17"/>
      <c r="C38" s="18" t="s">
        <v>28</v>
      </c>
      <c r="D38" s="17" t="s">
        <v>29</v>
      </c>
      <c r="E38" s="17"/>
      <c r="F38" s="17"/>
      <c r="G38" s="53">
        <v>0</v>
      </c>
      <c r="H38" s="53">
        <v>0</v>
      </c>
      <c r="I38" s="53">
        <v>0</v>
      </c>
    </row>
    <row r="39" spans="1:10" ht="30" customHeight="1" x14ac:dyDescent="0.3">
      <c r="A39" s="16"/>
      <c r="B39" s="17"/>
      <c r="C39" s="18" t="s">
        <v>30</v>
      </c>
      <c r="D39" s="73" t="s">
        <v>31</v>
      </c>
      <c r="E39" s="73"/>
      <c r="F39" s="73"/>
      <c r="G39" s="53">
        <v>0</v>
      </c>
      <c r="H39" s="53">
        <v>0</v>
      </c>
      <c r="I39" s="53">
        <v>0</v>
      </c>
    </row>
    <row r="40" spans="1:10" ht="16.5" x14ac:dyDescent="0.3">
      <c r="A40" s="16"/>
      <c r="B40" s="17"/>
      <c r="C40" s="18"/>
      <c r="D40" s="17"/>
      <c r="E40" s="17"/>
      <c r="F40" s="17"/>
      <c r="G40" s="21"/>
      <c r="H40" s="21"/>
      <c r="I40" s="21"/>
    </row>
    <row r="41" spans="1:10" x14ac:dyDescent="0.35">
      <c r="A41" s="16"/>
      <c r="B41" s="10" t="s">
        <v>54</v>
      </c>
      <c r="C41" s="18"/>
      <c r="D41" s="17"/>
      <c r="E41" s="17"/>
      <c r="F41" s="17"/>
      <c r="G41" s="34">
        <f>SUM(G42:G43)</f>
        <v>62185418.579999998</v>
      </c>
      <c r="H41" s="34">
        <f t="shared" ref="H41:I41" si="8">SUM(H42:H43)</f>
        <v>2294655956.98</v>
      </c>
      <c r="I41" s="34">
        <f t="shared" si="8"/>
        <v>2292034790.5700002</v>
      </c>
    </row>
    <row r="42" spans="1:10" x14ac:dyDescent="0.35">
      <c r="A42" s="16"/>
      <c r="B42" s="17"/>
      <c r="C42" s="18" t="s">
        <v>32</v>
      </c>
      <c r="D42" s="17" t="s">
        <v>33</v>
      </c>
      <c r="E42" s="17"/>
      <c r="F42" s="17"/>
      <c r="G42" s="62">
        <v>62185418.579999998</v>
      </c>
      <c r="H42" s="62">
        <v>2294655956.98</v>
      </c>
      <c r="I42" s="62">
        <v>2292034790.5700002</v>
      </c>
      <c r="J42" s="17"/>
    </row>
    <row r="43" spans="1:10" x14ac:dyDescent="0.35">
      <c r="A43" s="16"/>
      <c r="B43" s="17"/>
      <c r="C43" s="18" t="s">
        <v>34</v>
      </c>
      <c r="D43" s="17" t="s">
        <v>35</v>
      </c>
      <c r="E43" s="17"/>
      <c r="F43" s="17"/>
      <c r="G43" s="63">
        <v>0</v>
      </c>
      <c r="H43" s="63">
        <v>0</v>
      </c>
      <c r="I43" s="64">
        <v>0</v>
      </c>
      <c r="J43" s="16"/>
    </row>
    <row r="44" spans="1:10" ht="16.5" x14ac:dyDescent="0.3">
      <c r="A44" s="16"/>
      <c r="B44" s="17"/>
      <c r="C44" s="18"/>
      <c r="D44" s="17"/>
      <c r="E44" s="17"/>
      <c r="F44" s="17"/>
      <c r="G44" s="21"/>
      <c r="H44" s="21"/>
      <c r="I44" s="21"/>
    </row>
    <row r="45" spans="1:10" s="14" customFormat="1" ht="16.5" x14ac:dyDescent="0.3">
      <c r="A45" s="9"/>
      <c r="B45" s="10" t="s">
        <v>55</v>
      </c>
      <c r="C45" s="11"/>
      <c r="D45" s="10"/>
      <c r="E45" s="10"/>
      <c r="F45" s="10"/>
      <c r="G45" s="35">
        <f>+G37-G41</f>
        <v>-62185418.579999998</v>
      </c>
      <c r="H45" s="35">
        <f t="shared" ref="H45:I45" si="9">+H37-H41</f>
        <v>-2294655956.98</v>
      </c>
      <c r="I45" s="35">
        <f t="shared" si="9"/>
        <v>-2292034790.5700002</v>
      </c>
    </row>
    <row r="46" spans="1:10" ht="16.5" x14ac:dyDescent="0.3">
      <c r="A46" s="24"/>
      <c r="B46" s="25"/>
      <c r="C46" s="26"/>
      <c r="D46" s="25"/>
      <c r="E46" s="25"/>
      <c r="F46" s="25"/>
      <c r="G46" s="27"/>
      <c r="H46" s="27"/>
      <c r="I46" s="27"/>
    </row>
    <row r="47" spans="1:10" ht="9.75" customHeight="1" x14ac:dyDescent="0.3"/>
    <row r="48" spans="1:10" s="8" customFormat="1" ht="30" customHeight="1" x14ac:dyDescent="0.25">
      <c r="A48" s="70" t="s">
        <v>3</v>
      </c>
      <c r="B48" s="71"/>
      <c r="C48" s="71"/>
      <c r="D48" s="71"/>
      <c r="E48" s="71"/>
      <c r="F48" s="72"/>
      <c r="G48" s="7" t="s">
        <v>4</v>
      </c>
      <c r="H48" s="7" t="s">
        <v>5</v>
      </c>
      <c r="I48" s="7" t="s">
        <v>36</v>
      </c>
    </row>
    <row r="49" spans="1:9" ht="16.5" x14ac:dyDescent="0.3">
      <c r="A49" s="16"/>
      <c r="B49" s="17"/>
      <c r="C49" s="18"/>
      <c r="D49" s="17"/>
      <c r="E49" s="17"/>
      <c r="F49" s="17"/>
      <c r="G49" s="37"/>
      <c r="H49" s="17"/>
      <c r="I49" s="37"/>
    </row>
    <row r="50" spans="1:9" x14ac:dyDescent="0.35">
      <c r="A50" s="16"/>
      <c r="B50" s="17" t="s">
        <v>37</v>
      </c>
      <c r="C50" s="18"/>
      <c r="D50" s="17"/>
      <c r="E50" s="17"/>
      <c r="F50" s="17"/>
      <c r="G50" s="38">
        <f>+G9</f>
        <v>9471021832.3400002</v>
      </c>
      <c r="H50" s="39">
        <f t="shared" ref="H50:I50" si="10">+H9</f>
        <v>5174365025.5699997</v>
      </c>
      <c r="I50" s="38">
        <f t="shared" si="10"/>
        <v>5174365025.5699997</v>
      </c>
    </row>
    <row r="51" spans="1:9" ht="31.5" customHeight="1" x14ac:dyDescent="0.35">
      <c r="A51" s="16"/>
      <c r="B51" s="73" t="s">
        <v>56</v>
      </c>
      <c r="C51" s="73"/>
      <c r="D51" s="73"/>
      <c r="E51" s="73"/>
      <c r="F51" s="74"/>
      <c r="G51" s="23">
        <f>+G52-G53</f>
        <v>-62185418.579999998</v>
      </c>
      <c r="H51" s="22">
        <f t="shared" ref="H51:I51" si="11">+H52-H53</f>
        <v>-2294655956.98</v>
      </c>
      <c r="I51" s="23">
        <f t="shared" si="11"/>
        <v>-2292034790.5700002</v>
      </c>
    </row>
    <row r="52" spans="1:9" x14ac:dyDescent="0.35">
      <c r="A52" s="16"/>
      <c r="B52" s="17"/>
      <c r="C52" s="18" t="s">
        <v>28</v>
      </c>
      <c r="D52" s="17" t="s">
        <v>29</v>
      </c>
      <c r="E52" s="17"/>
      <c r="F52" s="17"/>
      <c r="G52" s="23">
        <f>+G38</f>
        <v>0</v>
      </c>
      <c r="H52" s="23">
        <f t="shared" ref="H52:I52" si="12">+H38</f>
        <v>0</v>
      </c>
      <c r="I52" s="23">
        <f t="shared" si="12"/>
        <v>0</v>
      </c>
    </row>
    <row r="53" spans="1:9" x14ac:dyDescent="0.35">
      <c r="A53" s="16"/>
      <c r="B53" s="17"/>
      <c r="C53" s="18" t="s">
        <v>32</v>
      </c>
      <c r="D53" s="17" t="s">
        <v>33</v>
      </c>
      <c r="E53" s="17"/>
      <c r="F53" s="17"/>
      <c r="G53" s="23">
        <f>+G42</f>
        <v>62185418.579999998</v>
      </c>
      <c r="H53" s="23">
        <f t="shared" ref="H53:I53" si="13">+H42</f>
        <v>2294655956.98</v>
      </c>
      <c r="I53" s="23">
        <f t="shared" si="13"/>
        <v>2292034790.5700002</v>
      </c>
    </row>
    <row r="54" spans="1:9" ht="16.5" x14ac:dyDescent="0.3">
      <c r="A54" s="16"/>
      <c r="B54" s="17"/>
      <c r="C54" s="18"/>
      <c r="D54" s="17"/>
      <c r="E54" s="17"/>
      <c r="F54" s="17"/>
      <c r="G54" s="23"/>
      <c r="H54" s="22"/>
      <c r="I54" s="23"/>
    </row>
    <row r="55" spans="1:9" x14ac:dyDescent="0.35">
      <c r="A55" s="16"/>
      <c r="B55" s="17" t="s">
        <v>38</v>
      </c>
      <c r="C55" s="18"/>
      <c r="D55" s="17"/>
      <c r="E55" s="17"/>
      <c r="F55" s="17"/>
      <c r="G55" s="23">
        <f>+G14</f>
        <v>9625948474.0399971</v>
      </c>
      <c r="H55" s="22">
        <f t="shared" ref="H55:I55" si="14">+H14</f>
        <v>4135203188.54</v>
      </c>
      <c r="I55" s="23">
        <f t="shared" si="14"/>
        <v>3888465875.2199998</v>
      </c>
    </row>
    <row r="56" spans="1:9" ht="16.5" x14ac:dyDescent="0.3">
      <c r="A56" s="16"/>
      <c r="B56" s="17"/>
      <c r="C56" s="18"/>
      <c r="D56" s="17"/>
      <c r="E56" s="17"/>
      <c r="F56" s="17"/>
      <c r="G56" s="23"/>
      <c r="H56" s="22"/>
      <c r="I56" s="23"/>
    </row>
    <row r="57" spans="1:9" x14ac:dyDescent="0.35">
      <c r="A57" s="16"/>
      <c r="B57" s="17" t="s">
        <v>39</v>
      </c>
      <c r="C57" s="18"/>
      <c r="D57" s="17"/>
      <c r="E57" s="17"/>
      <c r="F57" s="17"/>
      <c r="G57" s="55">
        <f>+G18</f>
        <v>0</v>
      </c>
      <c r="H57" s="41">
        <f>+H18</f>
        <v>2250622692.9899998</v>
      </c>
      <c r="I57" s="41">
        <f>+I18</f>
        <v>2248001526.5799999</v>
      </c>
    </row>
    <row r="58" spans="1:9" ht="16.5" x14ac:dyDescent="0.3">
      <c r="A58" s="16"/>
      <c r="B58" s="17"/>
      <c r="C58" s="18"/>
      <c r="D58" s="17"/>
      <c r="E58" s="17"/>
      <c r="F58" s="17"/>
      <c r="G58" s="23"/>
      <c r="H58" s="22"/>
      <c r="I58" s="23"/>
    </row>
    <row r="59" spans="1:9" ht="16.5" x14ac:dyDescent="0.3">
      <c r="A59" s="16"/>
      <c r="B59" s="10" t="s">
        <v>57</v>
      </c>
      <c r="C59" s="18"/>
      <c r="D59" s="17"/>
      <c r="E59" s="17"/>
      <c r="F59" s="17"/>
      <c r="G59" s="15">
        <f>+G50+G51-G55+G57</f>
        <v>-217112060.27999687</v>
      </c>
      <c r="H59" s="15">
        <f>+H50+H51-H55+H57</f>
        <v>995128573.03999949</v>
      </c>
      <c r="I59" s="15">
        <f>+I50+I51-I55+I57</f>
        <v>1241865886.3599997</v>
      </c>
    </row>
    <row r="60" spans="1:9" ht="30" customHeight="1" x14ac:dyDescent="0.3">
      <c r="A60" s="16"/>
      <c r="B60" s="68" t="s">
        <v>58</v>
      </c>
      <c r="C60" s="68"/>
      <c r="D60" s="68"/>
      <c r="E60" s="68"/>
      <c r="F60" s="69"/>
      <c r="G60" s="15">
        <f>+G59-G51</f>
        <v>-154926641.69999689</v>
      </c>
      <c r="H60" s="20">
        <f>+H59-H51</f>
        <v>3289784530.0199995</v>
      </c>
      <c r="I60" s="15">
        <f t="shared" ref="I60" si="15">+I59-I51</f>
        <v>3533900676.9299998</v>
      </c>
    </row>
    <row r="61" spans="1:9" ht="16.5" x14ac:dyDescent="0.3">
      <c r="A61" s="24"/>
      <c r="B61" s="25"/>
      <c r="C61" s="26"/>
      <c r="D61" s="25"/>
      <c r="E61" s="25"/>
      <c r="F61" s="25"/>
      <c r="G61" s="27"/>
      <c r="H61" s="25"/>
      <c r="I61" s="27"/>
    </row>
    <row r="62" spans="1:9" ht="16.5" x14ac:dyDescent="0.3">
      <c r="A62" s="25"/>
      <c r="B62" s="25"/>
      <c r="C62" s="25"/>
      <c r="D62" s="25"/>
      <c r="E62" s="25"/>
      <c r="F62" s="25"/>
      <c r="G62" s="25"/>
      <c r="H62" s="25"/>
      <c r="I62" s="25"/>
    </row>
    <row r="63" spans="1:9" s="8" customFormat="1" ht="30" customHeight="1" x14ac:dyDescent="0.25">
      <c r="A63" s="70" t="s">
        <v>3</v>
      </c>
      <c r="B63" s="71"/>
      <c r="C63" s="71"/>
      <c r="D63" s="71"/>
      <c r="E63" s="71"/>
      <c r="F63" s="72"/>
      <c r="G63" s="7" t="s">
        <v>4</v>
      </c>
      <c r="H63" s="7" t="s">
        <v>5</v>
      </c>
      <c r="I63" s="7" t="s">
        <v>43</v>
      </c>
    </row>
    <row r="64" spans="1:9" ht="16.5" x14ac:dyDescent="0.3">
      <c r="A64" s="16"/>
      <c r="B64" s="17"/>
      <c r="C64" s="18"/>
      <c r="D64" s="17"/>
      <c r="E64" s="17"/>
      <c r="F64" s="17"/>
      <c r="G64" s="37"/>
      <c r="H64" s="17"/>
      <c r="I64" s="37"/>
    </row>
    <row r="65" spans="1:9" ht="16.5" x14ac:dyDescent="0.3">
      <c r="A65" s="16"/>
      <c r="B65" s="17" t="s">
        <v>40</v>
      </c>
      <c r="C65" s="18"/>
      <c r="D65" s="17"/>
      <c r="E65" s="17"/>
      <c r="F65" s="17"/>
      <c r="G65" s="23">
        <f>+G10</f>
        <v>2120217966.75</v>
      </c>
      <c r="H65" s="23">
        <f>+H10</f>
        <v>1128518215.5</v>
      </c>
      <c r="I65" s="23">
        <f>+I10</f>
        <v>1128518215.5</v>
      </c>
    </row>
    <row r="66" spans="1:9" ht="30.75" customHeight="1" x14ac:dyDescent="0.3">
      <c r="A66" s="16"/>
      <c r="B66" s="73" t="s">
        <v>59</v>
      </c>
      <c r="C66" s="73"/>
      <c r="D66" s="73"/>
      <c r="E66" s="73"/>
      <c r="F66" s="58"/>
      <c r="G66" s="23">
        <f>+G67-G68</f>
        <v>0</v>
      </c>
      <c r="H66" s="22">
        <f t="shared" ref="H66:I66" si="16">+H67-H68</f>
        <v>0</v>
      </c>
      <c r="I66" s="23">
        <f t="shared" si="16"/>
        <v>0</v>
      </c>
    </row>
    <row r="67" spans="1:9" ht="28.5" customHeight="1" x14ac:dyDescent="0.3">
      <c r="A67" s="16"/>
      <c r="B67" s="17"/>
      <c r="C67" s="18" t="s">
        <v>30</v>
      </c>
      <c r="D67" s="73" t="s">
        <v>31</v>
      </c>
      <c r="E67" s="73"/>
      <c r="F67" s="74"/>
      <c r="G67" s="23">
        <f>+G39</f>
        <v>0</v>
      </c>
      <c r="H67" s="23">
        <f t="shared" ref="H67:I67" si="17">+H39</f>
        <v>0</v>
      </c>
      <c r="I67" s="23">
        <f t="shared" si="17"/>
        <v>0</v>
      </c>
    </row>
    <row r="68" spans="1:9" ht="16.5" x14ac:dyDescent="0.3">
      <c r="A68" s="16"/>
      <c r="B68" s="17"/>
      <c r="C68" s="18" t="s">
        <v>34</v>
      </c>
      <c r="D68" s="17" t="str">
        <f>+D43</f>
        <v>Amortización de la Deuda Pública con Gasto Etiquetado</v>
      </c>
      <c r="E68" s="17"/>
      <c r="F68" s="17"/>
      <c r="G68" s="23">
        <f>+G43</f>
        <v>0</v>
      </c>
      <c r="H68" s="23">
        <f t="shared" ref="H68:I68" si="18">+H43</f>
        <v>0</v>
      </c>
      <c r="I68" s="23">
        <f t="shared" si="18"/>
        <v>0</v>
      </c>
    </row>
    <row r="69" spans="1:9" ht="16.5" x14ac:dyDescent="0.3">
      <c r="A69" s="16"/>
      <c r="B69" s="17"/>
      <c r="C69" s="18"/>
      <c r="D69" s="17"/>
      <c r="E69" s="17"/>
      <c r="F69" s="17"/>
      <c r="G69" s="23"/>
      <c r="H69" s="22"/>
      <c r="I69" s="23"/>
    </row>
    <row r="70" spans="1:9" x14ac:dyDescent="0.35">
      <c r="A70" s="16"/>
      <c r="B70" s="17" t="s">
        <v>41</v>
      </c>
      <c r="C70" s="18"/>
      <c r="D70" s="17"/>
      <c r="E70" s="17"/>
      <c r="F70" s="17"/>
      <c r="G70" s="23">
        <f>+G15</f>
        <v>1408343999.8000002</v>
      </c>
      <c r="H70" s="22">
        <f t="shared" ref="H70:I70" si="19">+H15</f>
        <v>730719221.22000003</v>
      </c>
      <c r="I70" s="23">
        <f t="shared" si="19"/>
        <v>697310004.07000005</v>
      </c>
    </row>
    <row r="71" spans="1:9" ht="16.5" x14ac:dyDescent="0.3">
      <c r="A71" s="16"/>
      <c r="B71" s="17"/>
      <c r="C71" s="18"/>
      <c r="D71" s="17"/>
      <c r="E71" s="17"/>
      <c r="F71" s="17"/>
      <c r="G71" s="23"/>
      <c r="H71" s="22"/>
      <c r="I71" s="23"/>
    </row>
    <row r="72" spans="1:9" ht="16.5" x14ac:dyDescent="0.3">
      <c r="A72" s="16"/>
      <c r="B72" s="17" t="s">
        <v>42</v>
      </c>
      <c r="C72" s="18"/>
      <c r="D72" s="17"/>
      <c r="E72" s="17"/>
      <c r="F72" s="17"/>
      <c r="G72" s="55">
        <f>+G19</f>
        <v>0</v>
      </c>
      <c r="H72" s="40">
        <f>H19</f>
        <v>35285264.609999999</v>
      </c>
      <c r="I72" s="41">
        <f>I19</f>
        <v>29110867.719999999</v>
      </c>
    </row>
    <row r="73" spans="1:9" ht="16.5" x14ac:dyDescent="0.3">
      <c r="A73" s="16"/>
      <c r="B73" s="17"/>
      <c r="C73" s="18"/>
      <c r="D73" s="17"/>
      <c r="E73" s="17"/>
      <c r="F73" s="17"/>
      <c r="G73" s="23"/>
      <c r="H73" s="22"/>
      <c r="I73" s="23"/>
    </row>
    <row r="74" spans="1:9" s="14" customFormat="1" ht="16.5" x14ac:dyDescent="0.3">
      <c r="A74" s="9"/>
      <c r="B74" s="10" t="s">
        <v>60</v>
      </c>
      <c r="C74" s="11"/>
      <c r="D74" s="10"/>
      <c r="E74" s="10"/>
      <c r="F74" s="10"/>
      <c r="G74" s="15">
        <f>+G65+G66-G70+G72</f>
        <v>711873966.94999981</v>
      </c>
      <c r="H74" s="20">
        <f>+H65+H66-H70+H72</f>
        <v>433084258.88999999</v>
      </c>
      <c r="I74" s="15">
        <f>+I65+I66-I70+I72</f>
        <v>460319079.14999998</v>
      </c>
    </row>
    <row r="75" spans="1:9" s="14" customFormat="1" ht="30.75" customHeight="1" x14ac:dyDescent="0.3">
      <c r="A75" s="9"/>
      <c r="B75" s="68" t="s">
        <v>61</v>
      </c>
      <c r="C75" s="68"/>
      <c r="D75" s="68"/>
      <c r="E75" s="68"/>
      <c r="F75" s="69"/>
      <c r="G75" s="15">
        <f>+G74-G66</f>
        <v>711873966.94999981</v>
      </c>
      <c r="H75" s="20">
        <f t="shared" ref="H75" si="20">+H74-H66</f>
        <v>433084258.88999999</v>
      </c>
      <c r="I75" s="15">
        <f>+I74-I66</f>
        <v>460319079.14999998</v>
      </c>
    </row>
    <row r="76" spans="1:9" ht="16.5" x14ac:dyDescent="0.3">
      <c r="A76" s="24"/>
      <c r="B76" s="25"/>
      <c r="C76" s="26"/>
      <c r="D76" s="25"/>
      <c r="E76" s="25"/>
      <c r="F76" s="25"/>
      <c r="G76" s="27"/>
      <c r="H76" s="25"/>
      <c r="I76" s="27"/>
    </row>
    <row r="77" spans="1:9" ht="16.5" x14ac:dyDescent="0.3">
      <c r="A77" s="17"/>
      <c r="B77" s="17"/>
      <c r="C77" s="18"/>
      <c r="D77" s="17"/>
      <c r="E77" s="17"/>
      <c r="F77" s="17"/>
      <c r="G77" s="17"/>
      <c r="H77" s="17"/>
      <c r="I77" s="17"/>
    </row>
    <row r="78" spans="1:9" ht="16.5" x14ac:dyDescent="0.3">
      <c r="A78" s="17"/>
      <c r="B78" s="17"/>
      <c r="C78" s="18"/>
      <c r="D78" s="17"/>
      <c r="E78" s="17"/>
      <c r="F78" s="17"/>
      <c r="G78" s="17"/>
      <c r="H78" s="17"/>
      <c r="I78" s="17"/>
    </row>
    <row r="79" spans="1:9" ht="16.5" x14ac:dyDescent="0.3">
      <c r="A79" s="17"/>
      <c r="B79" s="17"/>
      <c r="C79" s="18"/>
      <c r="D79" s="17"/>
      <c r="E79" s="17"/>
      <c r="F79" s="17"/>
      <c r="G79" s="17"/>
      <c r="H79" s="17"/>
      <c r="I79" s="17"/>
    </row>
    <row r="80" spans="1:9" ht="16.5" x14ac:dyDescent="0.3">
      <c r="A80" s="17"/>
      <c r="B80" s="17"/>
      <c r="C80" s="18"/>
      <c r="D80" s="17"/>
      <c r="E80" s="17"/>
      <c r="F80" s="17"/>
      <c r="G80" s="17"/>
      <c r="H80" s="17"/>
      <c r="I80" s="17"/>
    </row>
    <row r="81" spans="1:9" ht="16.5" x14ac:dyDescent="0.3">
      <c r="A81" s="17"/>
      <c r="B81" s="17"/>
      <c r="C81" s="18"/>
      <c r="D81" s="17"/>
      <c r="E81" s="17"/>
      <c r="F81" s="17"/>
      <c r="G81" s="17"/>
      <c r="H81" s="17"/>
      <c r="I81" s="17"/>
    </row>
    <row r="82" spans="1:9" ht="16.5" x14ac:dyDescent="0.3">
      <c r="A82" s="17"/>
      <c r="B82" s="17"/>
      <c r="C82" s="18"/>
      <c r="D82" s="17"/>
      <c r="E82" s="17"/>
      <c r="F82" s="17"/>
      <c r="G82" s="17"/>
      <c r="H82" s="17"/>
      <c r="I82" s="17"/>
    </row>
    <row r="83" spans="1:9" x14ac:dyDescent="0.35">
      <c r="A83" s="17"/>
      <c r="B83" s="17"/>
      <c r="C83" s="18"/>
      <c r="D83" s="17"/>
      <c r="E83" s="17"/>
      <c r="F83" s="17"/>
      <c r="G83" s="17"/>
      <c r="H83" s="17"/>
      <c r="I83" s="17"/>
    </row>
    <row r="84" spans="1:9" x14ac:dyDescent="0.35">
      <c r="A84" s="17"/>
      <c r="B84" s="17"/>
      <c r="C84" s="18"/>
      <c r="D84" s="17"/>
      <c r="E84" s="17"/>
      <c r="F84" s="17"/>
      <c r="G84" s="17"/>
      <c r="H84" s="17"/>
      <c r="I84" s="17"/>
    </row>
    <row r="85" spans="1:9" x14ac:dyDescent="0.35">
      <c r="A85" s="17"/>
      <c r="B85" s="17"/>
      <c r="C85" s="18"/>
      <c r="D85" s="17"/>
      <c r="E85" s="17"/>
      <c r="F85" s="17"/>
      <c r="G85" s="17"/>
      <c r="H85" s="17"/>
      <c r="I85" s="17"/>
    </row>
    <row r="86" spans="1:9" x14ac:dyDescent="0.35">
      <c r="A86" s="17"/>
      <c r="B86" s="17"/>
      <c r="C86" s="18"/>
      <c r="D86" s="17"/>
      <c r="E86" s="17"/>
      <c r="F86" s="17"/>
      <c r="G86" s="17"/>
      <c r="H86" s="17"/>
      <c r="I86" s="17"/>
    </row>
    <row r="87" spans="1:9" x14ac:dyDescent="0.35">
      <c r="A87" s="17"/>
      <c r="B87" s="17"/>
      <c r="C87" s="18"/>
      <c r="D87" s="17"/>
      <c r="E87" s="17"/>
      <c r="F87" s="17"/>
      <c r="G87" s="17"/>
      <c r="H87" s="17"/>
      <c r="I87" s="17"/>
    </row>
    <row r="88" spans="1:9" x14ac:dyDescent="0.35">
      <c r="A88" s="17"/>
      <c r="B88" s="17"/>
      <c r="C88" s="18"/>
      <c r="D88" s="17"/>
      <c r="E88" s="17"/>
      <c r="F88" s="17"/>
      <c r="G88" s="17"/>
      <c r="H88" s="17"/>
      <c r="I88" s="17"/>
    </row>
    <row r="89" spans="1:9" x14ac:dyDescent="0.35">
      <c r="A89" s="17"/>
      <c r="B89" s="17"/>
      <c r="C89" s="18"/>
      <c r="D89" s="17"/>
      <c r="E89" s="17"/>
      <c r="F89" s="17"/>
      <c r="G89" s="17"/>
      <c r="H89" s="17"/>
      <c r="I89" s="17"/>
    </row>
    <row r="90" spans="1:9" x14ac:dyDescent="0.35">
      <c r="A90" s="17"/>
      <c r="B90" s="17"/>
      <c r="C90" s="18"/>
      <c r="D90" s="17"/>
      <c r="E90" s="17"/>
      <c r="F90" s="17"/>
      <c r="G90" s="17"/>
      <c r="H90" s="17"/>
      <c r="I90" s="17"/>
    </row>
    <row r="91" spans="1:9" x14ac:dyDescent="0.35">
      <c r="A91" s="17"/>
      <c r="B91" s="17"/>
      <c r="C91" s="18"/>
      <c r="D91" s="17"/>
      <c r="E91" s="17"/>
      <c r="F91" s="17"/>
      <c r="G91" s="17"/>
      <c r="H91" s="17"/>
      <c r="I91" s="17"/>
    </row>
    <row r="92" spans="1:9" x14ac:dyDescent="0.35">
      <c r="A92" s="17"/>
      <c r="B92" s="17"/>
      <c r="C92" s="18"/>
      <c r="D92" s="17"/>
      <c r="E92" s="17"/>
      <c r="F92" s="17"/>
      <c r="G92" s="17"/>
      <c r="H92" s="17"/>
      <c r="I92" s="17"/>
    </row>
    <row r="93" spans="1:9" x14ac:dyDescent="0.35">
      <c r="A93" s="17"/>
      <c r="B93" s="17"/>
      <c r="C93" s="18"/>
      <c r="D93" s="17"/>
      <c r="E93" s="17"/>
      <c r="F93" s="17"/>
      <c r="G93" s="17"/>
      <c r="H93" s="17"/>
      <c r="I93" s="17"/>
    </row>
    <row r="94" spans="1:9" x14ac:dyDescent="0.35">
      <c r="A94" s="17"/>
      <c r="B94" s="17"/>
      <c r="C94" s="18"/>
      <c r="D94" s="17"/>
      <c r="E94" s="17"/>
      <c r="F94" s="17"/>
      <c r="G94" s="17"/>
      <c r="H94" s="17"/>
      <c r="I94" s="17"/>
    </row>
    <row r="95" spans="1:9" x14ac:dyDescent="0.35">
      <c r="A95" s="17"/>
      <c r="B95" s="17"/>
      <c r="C95" s="18"/>
      <c r="D95" s="17"/>
      <c r="E95" s="17"/>
      <c r="F95" s="17"/>
      <c r="G95" s="17"/>
      <c r="H95" s="17"/>
      <c r="I95" s="17"/>
    </row>
    <row r="96" spans="1:9" x14ac:dyDescent="0.35">
      <c r="A96" s="17"/>
      <c r="B96" s="17"/>
      <c r="C96" s="18"/>
      <c r="D96" s="17"/>
      <c r="E96" s="17"/>
      <c r="F96" s="17"/>
      <c r="G96" s="17"/>
      <c r="H96" s="17"/>
      <c r="I96" s="17"/>
    </row>
    <row r="97" spans="1:9" x14ac:dyDescent="0.35">
      <c r="A97" s="17"/>
      <c r="B97" s="17"/>
      <c r="C97" s="18"/>
      <c r="D97" s="17"/>
      <c r="E97" s="17"/>
      <c r="F97" s="17"/>
      <c r="G97" s="17"/>
      <c r="H97" s="17"/>
      <c r="I97" s="17"/>
    </row>
    <row r="98" spans="1:9" x14ac:dyDescent="0.35">
      <c r="A98" s="17"/>
      <c r="B98" s="17"/>
      <c r="C98" s="18"/>
      <c r="D98" s="17"/>
      <c r="E98" s="17"/>
      <c r="F98" s="17"/>
      <c r="G98" s="17"/>
      <c r="H98" s="17"/>
      <c r="I98" s="17"/>
    </row>
    <row r="99" spans="1:9" x14ac:dyDescent="0.35">
      <c r="A99" s="17"/>
      <c r="B99" s="17"/>
      <c r="C99" s="18"/>
      <c r="D99" s="17"/>
      <c r="E99" s="17"/>
      <c r="F99" s="17"/>
      <c r="G99" s="17"/>
      <c r="H99" s="17"/>
      <c r="I99" s="17"/>
    </row>
    <row r="100" spans="1:9" x14ac:dyDescent="0.35">
      <c r="A100" s="17"/>
      <c r="B100" s="17"/>
      <c r="C100" s="18"/>
      <c r="D100" s="17"/>
      <c r="E100" s="17"/>
      <c r="F100" s="17"/>
      <c r="G100" s="17"/>
      <c r="H100" s="17"/>
      <c r="I100" s="17"/>
    </row>
    <row r="101" spans="1:9" x14ac:dyDescent="0.35">
      <c r="A101" s="17"/>
      <c r="B101" s="17"/>
      <c r="C101" s="18"/>
      <c r="D101" s="17"/>
      <c r="E101" s="17"/>
      <c r="F101" s="17"/>
      <c r="G101" s="17"/>
      <c r="H101" s="17"/>
      <c r="I101" s="17"/>
    </row>
    <row r="102" spans="1:9" x14ac:dyDescent="0.35">
      <c r="A102" s="17"/>
      <c r="B102" s="17"/>
      <c r="C102" s="18"/>
      <c r="D102" s="17"/>
      <c r="E102" s="17"/>
      <c r="F102" s="17"/>
      <c r="G102" s="17"/>
      <c r="H102" s="17"/>
      <c r="I102" s="17"/>
    </row>
    <row r="103" spans="1:9" x14ac:dyDescent="0.35">
      <c r="A103" s="17"/>
      <c r="B103" s="17"/>
      <c r="C103" s="18"/>
      <c r="D103" s="17"/>
      <c r="E103" s="17"/>
      <c r="F103" s="17"/>
      <c r="G103" s="17"/>
      <c r="H103" s="17"/>
      <c r="I103" s="17"/>
    </row>
    <row r="104" spans="1:9" x14ac:dyDescent="0.35">
      <c r="A104" s="17"/>
      <c r="B104" s="17"/>
      <c r="C104" s="18"/>
      <c r="D104" s="17"/>
      <c r="E104" s="17"/>
      <c r="F104" s="17"/>
      <c r="G104" s="17"/>
      <c r="H104" s="17"/>
      <c r="I104" s="17"/>
    </row>
    <row r="105" spans="1:9" x14ac:dyDescent="0.35">
      <c r="A105" s="17"/>
      <c r="B105" s="17"/>
      <c r="C105" s="18"/>
      <c r="D105" s="17"/>
      <c r="E105" s="17"/>
      <c r="F105" s="17"/>
      <c r="G105" s="17"/>
      <c r="H105" s="17"/>
      <c r="I105" s="17"/>
    </row>
    <row r="106" spans="1:9" x14ac:dyDescent="0.35">
      <c r="A106" s="17"/>
      <c r="B106" s="17"/>
      <c r="C106" s="18"/>
      <c r="D106" s="17"/>
      <c r="E106" s="17"/>
      <c r="F106" s="17"/>
      <c r="G106" s="17"/>
      <c r="H106" s="17"/>
      <c r="I106" s="17"/>
    </row>
    <row r="107" spans="1:9" x14ac:dyDescent="0.35">
      <c r="A107" s="17"/>
      <c r="B107" s="17"/>
      <c r="C107" s="18"/>
      <c r="D107" s="17"/>
      <c r="E107" s="17"/>
      <c r="F107" s="17"/>
      <c r="G107" s="17"/>
      <c r="H107" s="17"/>
      <c r="I107" s="17"/>
    </row>
    <row r="108" spans="1:9" x14ac:dyDescent="0.35">
      <c r="A108" s="17"/>
      <c r="B108" s="17"/>
      <c r="C108" s="18"/>
      <c r="D108" s="17"/>
      <c r="E108" s="17"/>
      <c r="F108" s="17"/>
      <c r="G108" s="17"/>
      <c r="H108" s="17"/>
      <c r="I108" s="17"/>
    </row>
    <row r="109" spans="1:9" x14ac:dyDescent="0.35">
      <c r="A109" s="17"/>
      <c r="B109" s="17"/>
      <c r="C109" s="18"/>
      <c r="D109" s="17"/>
      <c r="E109" s="17"/>
      <c r="F109" s="17"/>
      <c r="G109" s="17"/>
      <c r="H109" s="17"/>
      <c r="I109" s="17"/>
    </row>
    <row r="110" spans="1:9" x14ac:dyDescent="0.35">
      <c r="A110" s="17"/>
      <c r="B110" s="17"/>
      <c r="C110" s="18"/>
      <c r="D110" s="17"/>
      <c r="E110" s="17"/>
      <c r="F110" s="17"/>
      <c r="G110" s="17"/>
      <c r="H110" s="17"/>
      <c r="I110" s="17"/>
    </row>
    <row r="111" spans="1:9" x14ac:dyDescent="0.35">
      <c r="A111" s="17"/>
      <c r="B111" s="17"/>
      <c r="C111" s="18"/>
      <c r="D111" s="17"/>
      <c r="E111" s="17"/>
      <c r="F111" s="17"/>
      <c r="G111" s="17"/>
      <c r="H111" s="17"/>
      <c r="I111" s="17"/>
    </row>
    <row r="112" spans="1:9" x14ac:dyDescent="0.35">
      <c r="A112" s="17"/>
      <c r="B112" s="17"/>
      <c r="C112" s="18"/>
      <c r="D112" s="17"/>
      <c r="E112" s="17"/>
      <c r="F112" s="17"/>
      <c r="G112" s="17"/>
      <c r="H112" s="17"/>
      <c r="I112" s="17"/>
    </row>
    <row r="113" spans="1:9" x14ac:dyDescent="0.35">
      <c r="A113" s="17"/>
      <c r="B113" s="17"/>
      <c r="C113" s="18"/>
      <c r="D113" s="17"/>
      <c r="E113" s="17"/>
      <c r="F113" s="17"/>
      <c r="G113" s="17"/>
      <c r="H113" s="17"/>
      <c r="I113" s="17"/>
    </row>
    <row r="114" spans="1:9" x14ac:dyDescent="0.35">
      <c r="A114" s="17"/>
      <c r="B114" s="17"/>
      <c r="C114" s="18"/>
      <c r="D114" s="17"/>
      <c r="E114" s="17"/>
      <c r="F114" s="17"/>
      <c r="G114" s="17"/>
      <c r="H114" s="17"/>
      <c r="I114" s="17"/>
    </row>
    <row r="115" spans="1:9" x14ac:dyDescent="0.35">
      <c r="A115" s="17"/>
      <c r="B115" s="17"/>
      <c r="C115" s="18"/>
      <c r="D115" s="17"/>
      <c r="E115" s="17"/>
      <c r="F115" s="17"/>
      <c r="G115" s="17"/>
      <c r="H115" s="17"/>
      <c r="I115" s="17"/>
    </row>
    <row r="116" spans="1:9" x14ac:dyDescent="0.35">
      <c r="A116" s="17"/>
      <c r="B116" s="17"/>
      <c r="C116" s="18"/>
      <c r="D116" s="17"/>
      <c r="E116" s="17"/>
      <c r="F116" s="17"/>
      <c r="G116" s="17"/>
      <c r="H116" s="17"/>
      <c r="I116" s="17"/>
    </row>
    <row r="117" spans="1:9" ht="15.6" customHeight="1" x14ac:dyDescent="0.35">
      <c r="A117" s="75"/>
      <c r="B117" s="75"/>
      <c r="C117" s="75"/>
      <c r="D117" s="75"/>
      <c r="E117" s="75"/>
      <c r="F117" s="61"/>
      <c r="G117" s="75"/>
      <c r="H117" s="75"/>
      <c r="I117" s="75"/>
    </row>
    <row r="118" spans="1:9" ht="15.6" customHeight="1" x14ac:dyDescent="0.35">
      <c r="A118" s="75"/>
      <c r="B118" s="75"/>
      <c r="C118" s="75"/>
      <c r="D118" s="75"/>
      <c r="E118" s="75"/>
      <c r="F118" s="61"/>
      <c r="G118" s="75"/>
      <c r="H118" s="75"/>
      <c r="I118" s="75"/>
    </row>
    <row r="119" spans="1:9" x14ac:dyDescent="0.35">
      <c r="A119" s="17"/>
      <c r="B119" s="17"/>
      <c r="C119" s="18"/>
      <c r="D119" s="17"/>
      <c r="E119" s="17"/>
      <c r="F119" s="17"/>
      <c r="G119" s="17"/>
      <c r="H119" s="17"/>
      <c r="I119" s="17"/>
    </row>
    <row r="120" spans="1:9" s="17" customFormat="1" x14ac:dyDescent="0.35">
      <c r="C120" s="18"/>
    </row>
    <row r="121" spans="1:9" s="42" customFormat="1" ht="15" customHeight="1" x14ac:dyDescent="0.35">
      <c r="D121" s="43"/>
      <c r="E121" s="43"/>
      <c r="H121" s="44"/>
    </row>
    <row r="122" spans="1:9" s="42" customFormat="1" ht="15" customHeight="1" x14ac:dyDescent="0.35">
      <c r="D122" s="43"/>
      <c r="E122" s="43"/>
      <c r="H122" s="44"/>
    </row>
    <row r="123" spans="1:9" x14ac:dyDescent="0.35">
      <c r="A123" s="17"/>
      <c r="B123" s="45"/>
      <c r="C123" s="46"/>
      <c r="D123" s="47"/>
      <c r="E123" s="17"/>
      <c r="F123" s="17"/>
      <c r="G123" s="17"/>
      <c r="H123" s="17"/>
      <c r="I123" s="17"/>
    </row>
    <row r="124" spans="1:9" x14ac:dyDescent="0.35">
      <c r="A124" s="17"/>
      <c r="B124" s="17"/>
      <c r="C124" s="18"/>
      <c r="D124" s="17"/>
      <c r="E124" s="17"/>
      <c r="F124" s="17"/>
      <c r="G124" s="17"/>
      <c r="H124" s="17"/>
      <c r="I124" s="17"/>
    </row>
    <row r="125" spans="1:9" x14ac:dyDescent="0.35">
      <c r="A125" s="17"/>
      <c r="B125" s="17"/>
      <c r="C125" s="18"/>
      <c r="D125" s="17"/>
      <c r="E125" s="17"/>
      <c r="F125" s="17"/>
      <c r="G125" s="17"/>
      <c r="H125" s="17"/>
      <c r="I125" s="17"/>
    </row>
    <row r="126" spans="1:9" x14ac:dyDescent="0.35">
      <c r="A126" s="17"/>
      <c r="B126" s="17"/>
      <c r="C126" s="18"/>
      <c r="D126" s="17"/>
      <c r="E126" s="17"/>
      <c r="F126" s="17"/>
      <c r="G126" s="17"/>
      <c r="H126" s="17"/>
      <c r="I126" s="17"/>
    </row>
    <row r="127" spans="1:9" x14ac:dyDescent="0.35">
      <c r="A127" s="17"/>
      <c r="B127" s="17"/>
      <c r="C127" s="18"/>
      <c r="D127" s="17"/>
      <c r="E127" s="17"/>
      <c r="F127" s="17"/>
      <c r="G127" s="17"/>
      <c r="H127" s="17"/>
      <c r="I127" s="17"/>
    </row>
    <row r="128" spans="1:9" x14ac:dyDescent="0.35">
      <c r="A128" s="17"/>
      <c r="B128" s="17"/>
      <c r="C128" s="18"/>
      <c r="D128" s="17"/>
      <c r="E128" s="17"/>
      <c r="F128" s="17"/>
      <c r="G128" s="17"/>
      <c r="H128" s="17"/>
      <c r="I128" s="17"/>
    </row>
    <row r="129" spans="1:9" x14ac:dyDescent="0.35">
      <c r="A129" s="17"/>
      <c r="B129" s="17"/>
      <c r="C129" s="18"/>
      <c r="D129" s="17"/>
      <c r="E129" s="17"/>
      <c r="F129" s="17"/>
      <c r="G129" s="17"/>
      <c r="H129" s="17"/>
      <c r="I129" s="17"/>
    </row>
    <row r="130" spans="1:9" x14ac:dyDescent="0.35">
      <c r="A130" s="17"/>
      <c r="B130" s="17"/>
      <c r="C130" s="18"/>
      <c r="D130" s="17"/>
      <c r="E130" s="17"/>
      <c r="F130" s="17"/>
      <c r="G130" s="17"/>
      <c r="H130" s="17"/>
      <c r="I130" s="17"/>
    </row>
    <row r="131" spans="1:9" x14ac:dyDescent="0.35">
      <c r="A131" s="17"/>
      <c r="B131" s="17"/>
      <c r="C131" s="18"/>
      <c r="D131" s="17"/>
      <c r="E131" s="17"/>
      <c r="F131" s="17"/>
      <c r="G131" s="17"/>
      <c r="H131" s="17"/>
      <c r="I131" s="17"/>
    </row>
    <row r="132" spans="1:9" x14ac:dyDescent="0.35">
      <c r="A132" s="17"/>
      <c r="B132" s="17"/>
      <c r="C132" s="18"/>
      <c r="D132" s="17"/>
      <c r="E132" s="17"/>
      <c r="F132" s="17"/>
      <c r="G132" s="17"/>
      <c r="H132" s="17"/>
      <c r="I132" s="17"/>
    </row>
    <row r="133" spans="1:9" x14ac:dyDescent="0.35">
      <c r="A133" s="17"/>
      <c r="B133" s="17"/>
      <c r="C133" s="18"/>
      <c r="D133" s="17"/>
      <c r="E133" s="17"/>
      <c r="F133" s="17"/>
      <c r="G133" s="17"/>
      <c r="H133" s="17"/>
      <c r="I133" s="17"/>
    </row>
    <row r="134" spans="1:9" x14ac:dyDescent="0.35">
      <c r="A134" s="17"/>
      <c r="B134" s="17"/>
      <c r="C134" s="18"/>
      <c r="D134" s="17"/>
      <c r="E134" s="17"/>
      <c r="F134" s="17"/>
      <c r="G134" s="17"/>
      <c r="H134" s="17"/>
      <c r="I134" s="17"/>
    </row>
    <row r="135" spans="1:9" x14ac:dyDescent="0.35">
      <c r="A135" s="17"/>
      <c r="B135" s="17"/>
      <c r="C135" s="18"/>
      <c r="D135" s="17"/>
      <c r="E135" s="17"/>
      <c r="F135" s="17"/>
      <c r="G135" s="17"/>
      <c r="H135" s="17"/>
      <c r="I135" s="17"/>
    </row>
    <row r="136" spans="1:9" x14ac:dyDescent="0.35">
      <c r="A136" s="17"/>
      <c r="B136" s="17"/>
      <c r="C136" s="18"/>
      <c r="D136" s="17"/>
      <c r="E136" s="17"/>
      <c r="F136" s="17"/>
      <c r="G136" s="17"/>
      <c r="H136" s="17"/>
      <c r="I136" s="17"/>
    </row>
    <row r="137" spans="1:9" x14ac:dyDescent="0.35">
      <c r="A137" s="17"/>
      <c r="B137" s="17"/>
      <c r="C137" s="18"/>
      <c r="D137" s="17"/>
      <c r="E137" s="17"/>
      <c r="F137" s="17"/>
      <c r="G137" s="17"/>
      <c r="H137" s="17"/>
      <c r="I137" s="17"/>
    </row>
    <row r="138" spans="1:9" x14ac:dyDescent="0.35">
      <c r="A138" s="17"/>
      <c r="B138" s="17"/>
      <c r="C138" s="18"/>
      <c r="D138" s="17"/>
      <c r="E138" s="17"/>
      <c r="F138" s="17"/>
      <c r="G138" s="17"/>
      <c r="H138" s="17"/>
      <c r="I138" s="17"/>
    </row>
    <row r="139" spans="1:9" x14ac:dyDescent="0.35">
      <c r="A139" s="17"/>
      <c r="B139" s="17"/>
      <c r="C139" s="18"/>
      <c r="D139" s="17"/>
      <c r="E139" s="17"/>
      <c r="F139" s="17"/>
      <c r="G139" s="17"/>
      <c r="H139" s="17"/>
      <c r="I139" s="17"/>
    </row>
    <row r="140" spans="1:9" x14ac:dyDescent="0.35">
      <c r="A140" s="17"/>
      <c r="B140" s="17"/>
      <c r="C140" s="18"/>
      <c r="D140" s="17"/>
      <c r="E140" s="17"/>
      <c r="F140" s="17"/>
      <c r="G140" s="17"/>
      <c r="H140" s="17"/>
      <c r="I140" s="17"/>
    </row>
    <row r="141" spans="1:9" x14ac:dyDescent="0.35">
      <c r="A141" s="17"/>
      <c r="B141" s="17"/>
      <c r="C141" s="18"/>
      <c r="D141" s="17"/>
      <c r="E141" s="17"/>
      <c r="F141" s="17"/>
      <c r="G141" s="17"/>
      <c r="H141" s="17"/>
      <c r="I141" s="17"/>
    </row>
    <row r="142" spans="1:9" x14ac:dyDescent="0.35">
      <c r="A142" s="17"/>
      <c r="B142" s="17"/>
      <c r="C142" s="18"/>
      <c r="D142" s="17"/>
      <c r="E142" s="17"/>
      <c r="F142" s="17"/>
      <c r="G142" s="17"/>
      <c r="H142" s="17"/>
      <c r="I142" s="17"/>
    </row>
    <row r="143" spans="1:9" x14ac:dyDescent="0.35">
      <c r="A143" s="17"/>
      <c r="B143" s="17"/>
      <c r="C143" s="18"/>
      <c r="D143" s="17"/>
      <c r="E143" s="17"/>
      <c r="F143" s="17"/>
      <c r="G143" s="17"/>
      <c r="H143" s="17"/>
      <c r="I143" s="17"/>
    </row>
    <row r="144" spans="1:9" x14ac:dyDescent="0.35">
      <c r="A144" s="17"/>
      <c r="B144" s="17"/>
      <c r="C144" s="18"/>
      <c r="D144" s="17"/>
      <c r="E144" s="17"/>
      <c r="F144" s="17"/>
      <c r="G144" s="17"/>
      <c r="H144" s="17"/>
      <c r="I144" s="17"/>
    </row>
    <row r="145" spans="1:9" x14ac:dyDescent="0.35">
      <c r="A145" s="17"/>
      <c r="B145" s="17"/>
      <c r="C145" s="18"/>
      <c r="D145" s="17"/>
      <c r="E145" s="17"/>
      <c r="F145" s="17"/>
      <c r="G145" s="17"/>
      <c r="H145" s="17"/>
      <c r="I145" s="17"/>
    </row>
    <row r="146" spans="1:9" x14ac:dyDescent="0.35">
      <c r="A146" s="17"/>
      <c r="B146" s="17"/>
      <c r="C146" s="18"/>
      <c r="D146" s="17"/>
      <c r="E146" s="17"/>
      <c r="F146" s="17"/>
      <c r="G146" s="17"/>
      <c r="H146" s="17"/>
      <c r="I146" s="17"/>
    </row>
    <row r="147" spans="1:9" x14ac:dyDescent="0.35">
      <c r="A147" s="17"/>
      <c r="B147" s="17"/>
      <c r="C147" s="18"/>
      <c r="D147" s="17"/>
      <c r="E147" s="17"/>
      <c r="F147" s="17"/>
      <c r="G147" s="17"/>
      <c r="H147" s="17"/>
      <c r="I147" s="17"/>
    </row>
    <row r="148" spans="1:9" x14ac:dyDescent="0.35">
      <c r="A148" s="17"/>
      <c r="B148" s="17"/>
      <c r="C148" s="18"/>
      <c r="D148" s="17"/>
      <c r="E148" s="17"/>
      <c r="F148" s="17"/>
      <c r="G148" s="17"/>
      <c r="H148" s="17"/>
      <c r="I148" s="17"/>
    </row>
    <row r="149" spans="1:9" x14ac:dyDescent="0.35">
      <c r="A149" s="17"/>
      <c r="B149" s="17"/>
      <c r="C149" s="18"/>
      <c r="D149" s="17"/>
      <c r="E149" s="17"/>
      <c r="F149" s="17"/>
      <c r="G149" s="17"/>
      <c r="H149" s="17"/>
      <c r="I149" s="17"/>
    </row>
    <row r="150" spans="1:9" x14ac:dyDescent="0.35">
      <c r="A150" s="17"/>
      <c r="B150" s="17"/>
      <c r="C150" s="18"/>
      <c r="D150" s="17"/>
      <c r="E150" s="17"/>
      <c r="F150" s="17"/>
      <c r="G150" s="17"/>
      <c r="H150" s="17"/>
      <c r="I150" s="17"/>
    </row>
    <row r="151" spans="1:9" x14ac:dyDescent="0.35">
      <c r="A151" s="17"/>
      <c r="B151" s="17"/>
      <c r="C151" s="18"/>
      <c r="D151" s="17"/>
      <c r="E151" s="17"/>
      <c r="F151" s="17"/>
      <c r="G151" s="17"/>
      <c r="H151" s="17"/>
      <c r="I151" s="17"/>
    </row>
    <row r="152" spans="1:9" x14ac:dyDescent="0.35">
      <c r="A152" s="17"/>
      <c r="B152" s="17"/>
      <c r="C152" s="18"/>
      <c r="D152" s="17"/>
      <c r="E152" s="17"/>
      <c r="F152" s="17"/>
      <c r="G152" s="17"/>
      <c r="H152" s="17"/>
      <c r="I152" s="17"/>
    </row>
    <row r="153" spans="1:9" x14ac:dyDescent="0.35">
      <c r="A153" s="17"/>
      <c r="B153" s="17"/>
      <c r="C153" s="18"/>
      <c r="D153" s="17"/>
      <c r="E153" s="17"/>
      <c r="F153" s="17"/>
      <c r="G153" s="17"/>
      <c r="H153" s="17"/>
      <c r="I153" s="17"/>
    </row>
    <row r="154" spans="1:9" x14ac:dyDescent="0.35">
      <c r="A154" s="17"/>
      <c r="B154" s="17"/>
      <c r="C154" s="18"/>
      <c r="D154" s="17"/>
      <c r="E154" s="17"/>
      <c r="F154" s="17"/>
      <c r="G154" s="17"/>
      <c r="H154" s="17"/>
      <c r="I154" s="17"/>
    </row>
    <row r="155" spans="1:9" x14ac:dyDescent="0.35">
      <c r="A155" s="17"/>
      <c r="B155" s="17"/>
      <c r="C155" s="18"/>
      <c r="D155" s="17"/>
      <c r="E155" s="17"/>
      <c r="F155" s="17"/>
      <c r="G155" s="17"/>
      <c r="H155" s="17"/>
      <c r="I155" s="17"/>
    </row>
    <row r="156" spans="1:9" x14ac:dyDescent="0.35">
      <c r="A156" s="17"/>
      <c r="B156" s="17"/>
      <c r="C156" s="18"/>
      <c r="D156" s="17"/>
      <c r="E156" s="17"/>
      <c r="F156" s="17"/>
      <c r="G156" s="17"/>
      <c r="H156" s="17"/>
      <c r="I156" s="17"/>
    </row>
    <row r="157" spans="1:9" x14ac:dyDescent="0.35">
      <c r="A157" s="17"/>
      <c r="B157" s="17"/>
      <c r="C157" s="18"/>
      <c r="D157" s="17"/>
      <c r="E157" s="17"/>
      <c r="F157" s="17"/>
      <c r="G157" s="17"/>
      <c r="H157" s="17"/>
      <c r="I157" s="17"/>
    </row>
    <row r="158" spans="1:9" x14ac:dyDescent="0.35">
      <c r="A158" s="17"/>
      <c r="B158" s="17"/>
      <c r="C158" s="18"/>
      <c r="D158" s="17"/>
      <c r="E158" s="17"/>
      <c r="F158" s="17"/>
      <c r="G158" s="17"/>
      <c r="H158" s="17"/>
      <c r="I158" s="17"/>
    </row>
    <row r="159" spans="1:9" x14ac:dyDescent="0.35">
      <c r="A159" s="17"/>
      <c r="B159" s="17"/>
      <c r="C159" s="18"/>
      <c r="D159" s="17"/>
      <c r="E159" s="17"/>
      <c r="F159" s="17"/>
      <c r="G159" s="17"/>
      <c r="H159" s="17"/>
      <c r="I159" s="17"/>
    </row>
    <row r="160" spans="1:9" x14ac:dyDescent="0.35">
      <c r="B160" s="17"/>
      <c r="C160" s="18"/>
      <c r="D160" s="17"/>
    </row>
  </sheetData>
  <mergeCells count="21">
    <mergeCell ref="G117:I117"/>
    <mergeCell ref="G118:I118"/>
    <mergeCell ref="A117:E117"/>
    <mergeCell ref="A118:E118"/>
    <mergeCell ref="B1:I1"/>
    <mergeCell ref="B2:I2"/>
    <mergeCell ref="B3:I3"/>
    <mergeCell ref="B4:I4"/>
    <mergeCell ref="B51:F51"/>
    <mergeCell ref="A6:F6"/>
    <mergeCell ref="D19:F19"/>
    <mergeCell ref="B23:E23"/>
    <mergeCell ref="A26:F26"/>
    <mergeCell ref="A35:F35"/>
    <mergeCell ref="D39:F39"/>
    <mergeCell ref="A48:F48"/>
    <mergeCell ref="B60:F60"/>
    <mergeCell ref="A63:F63"/>
    <mergeCell ref="B66:E66"/>
    <mergeCell ref="D67:F67"/>
    <mergeCell ref="B75:F75"/>
  </mergeCells>
  <printOptions horizontalCentered="1"/>
  <pageMargins left="0.43307086614173229" right="0.43307086614173229" top="0.74803149606299213" bottom="0.74803149606299213" header="0.31496062992125984" footer="0.31496062992125984"/>
  <pageSetup scale="59" fitToHeight="0" orientation="portrait" r:id="rId1"/>
  <headerFooter>
    <oddFooter>&amp;R&amp;10&amp;P de &amp;N</oddFooter>
  </headerFooter>
  <rowBreaks count="1" manualBreakCount="1">
    <brk id="61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4 BP.LDF HORIZONTAL</vt:lpstr>
      <vt:lpstr>'4 BP.LDF HORIZONTAL'!Área_de_impresión</vt:lpstr>
      <vt:lpstr>'4 BP.LDF HORIZONTAL'!Títulos_a_imprimir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mjauregui</dc:creator>
  <cp:lastModifiedBy>Delgado Arellano,Ada Laura</cp:lastModifiedBy>
  <cp:lastPrinted>2024-07-29T16:35:36Z</cp:lastPrinted>
  <dcterms:created xsi:type="dcterms:W3CDTF">2017-03-25T04:36:37Z</dcterms:created>
  <dcterms:modified xsi:type="dcterms:W3CDTF">2024-07-30T21:08:20Z</dcterms:modified>
</cp:coreProperties>
</file>