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5\SECTOR CENTRAL\2do Avance Gestión Financiera 2025\Excel 2do Avance 2025\"/>
    </mc:Choice>
  </mc:AlternateContent>
  <bookViews>
    <workbookView xWindow="-122" yWindow="-122" windowWidth="29045" windowHeight="15718"/>
  </bookViews>
  <sheets>
    <sheet name="Table 1" sheetId="1" r:id="rId1"/>
  </sheets>
  <definedNames>
    <definedName name="_xlnm.Print_Titles" localSheetId="0">'Table 1'!$1:$8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H28" i="1"/>
  <c r="E28" i="1"/>
  <c r="D27" i="1"/>
  <c r="D33" i="1" s="1"/>
  <c r="E27" i="1"/>
  <c r="G27" i="1"/>
  <c r="C27" i="1"/>
  <c r="E19" i="1"/>
  <c r="E20" i="1"/>
  <c r="E25" i="1"/>
  <c r="E10" i="1"/>
  <c r="H10" i="1" s="1"/>
  <c r="D9" i="1"/>
  <c r="F9" i="1"/>
  <c r="C9" i="1"/>
  <c r="E30" i="1" l="1"/>
  <c r="H30" i="1" s="1"/>
  <c r="E31" i="1"/>
  <c r="H31" i="1" s="1"/>
  <c r="E29" i="1"/>
  <c r="H29" i="1" s="1"/>
  <c r="H27" i="1" s="1"/>
  <c r="E21" i="1"/>
  <c r="H21" i="1" s="1"/>
  <c r="E22" i="1"/>
  <c r="H22" i="1" s="1"/>
  <c r="E23" i="1"/>
  <c r="H23" i="1" s="1"/>
  <c r="E24" i="1"/>
  <c r="H24" i="1" s="1"/>
  <c r="H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H25" i="1" l="1"/>
  <c r="E11" i="1"/>
  <c r="G9" i="1"/>
  <c r="H11" i="1" l="1"/>
  <c r="E9" i="1"/>
  <c r="F33" i="1"/>
  <c r="G33" i="1"/>
  <c r="C33" i="1"/>
  <c r="H19" i="1"/>
  <c r="H9" i="1" l="1"/>
  <c r="H33" i="1" s="1"/>
  <c r="E33" i="1"/>
</calcChain>
</file>

<file path=xl/sharedStrings.xml><?xml version="1.0" encoding="utf-8"?>
<sst xmlns="http://schemas.openxmlformats.org/spreadsheetml/2006/main" count="36" uniqueCount="36">
  <si>
    <t>CONCEPTO</t>
  </si>
  <si>
    <t>EGRESOS</t>
  </si>
  <si>
    <t>SUBEJERCICIO</t>
  </si>
  <si>
    <t>APROBADO</t>
  </si>
  <si>
    <r>
      <rPr>
        <b/>
        <sz val="8"/>
        <rFont val="Arial"/>
        <family val="2"/>
      </rPr>
      <t>AMPLIACIONES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/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REDUCCIONES</t>
    </r>
  </si>
  <si>
    <t>MODIFICADO</t>
  </si>
  <si>
    <t>DEVENGADO</t>
  </si>
  <si>
    <t>PAGADO</t>
  </si>
  <si>
    <r>
      <rPr>
        <b/>
        <sz val="8"/>
        <rFont val="Arial"/>
        <family val="2"/>
      </rPr>
      <t>GASTO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ETIQUETADO</t>
    </r>
  </si>
  <si>
    <r>
      <rPr>
        <b/>
        <sz val="8"/>
        <rFont val="Arial"/>
        <family val="2"/>
      </rPr>
      <t>Total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Gasto:</t>
    </r>
  </si>
  <si>
    <t>(EXPRESADO EN PESOS)</t>
  </si>
  <si>
    <t>H. AYUNTAMIENTO DE TIJUANA, B.C. - Tesorería Municipal</t>
  </si>
  <si>
    <t>ESTADO ANALÍTICO DEL EJERCICIO DEL PRESUPUESTO DE EGRESOS DETALLADO  -  LDF</t>
  </si>
  <si>
    <t>Del  1 de enero al 30 de junio de 2025</t>
  </si>
  <si>
    <r>
      <rPr>
        <b/>
        <sz val="8"/>
        <rFont val="Arial"/>
        <family val="2"/>
      </rPr>
      <t>GASTO NO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ETIQUETADO</t>
    </r>
  </si>
  <si>
    <t>Clasificación Administrativa</t>
  </si>
  <si>
    <t>PRESIDENCIA MUNICIPAL</t>
  </si>
  <si>
    <t>SECRETARÍA DE GOBIERNO MUNICIPAL</t>
  </si>
  <si>
    <t>TESORERÍA MUNICIPAL</t>
  </si>
  <si>
    <t>OFICIALÍA MAYOR</t>
  </si>
  <si>
    <t>SECRETARÍA DE SEGURIDAD Y PROTECCIÓN CIUDADANA MUNICIPAL</t>
  </si>
  <si>
    <t>SECRETARÍA DE DESARROLLO TERRITORIAL URBANO Y AMBIENTAL</t>
  </si>
  <si>
    <t>SECRETARÍA DE BIENESTAR</t>
  </si>
  <si>
    <t>SECRETARÍA DE DESARROLLO ECONÓMICO</t>
  </si>
  <si>
    <t>SECRETARÍA DE EDUCACIÓN PÚBLICA MUNICIPAL</t>
  </si>
  <si>
    <t>SECRETARÍA DE MOVILIDAD URBANA SUSTENTABLE</t>
  </si>
  <si>
    <t>CONSEJERÍA JURÍDICA MUNICIPAL</t>
  </si>
  <si>
    <t>DELEGACIONES MUNICIPALES (ÓRGANOS DESCONCENTRADOS)</t>
  </si>
  <si>
    <t>TRIBUNAL UNITARIO CONTENCIOSO ADMINISTRATIVO (ÓRGANOS AUTÓNOMOS)</t>
  </si>
  <si>
    <t>REGIDORES</t>
  </si>
  <si>
    <t>SINDICATURA PROCURADORA</t>
  </si>
  <si>
    <t>ORGANISMOS DESCENTRALIZADOS PARAMUNICIPALES</t>
  </si>
  <si>
    <t>FONDO DE ZOFEMAT DE MANTENIMIENTO DE LA ZONA FEDERAL MARÍTIMA</t>
  </si>
  <si>
    <t>FONDO IV RAMO 33 (FORTAMUN)</t>
  </si>
  <si>
    <t>FONDO III RAMO 33 FISM - FONDO PARA LA INFRAESTRUCTURA SOCIAL MUNICIPAL</t>
  </si>
  <si>
    <t>FONDO DE PAVIMENTACIÓN RAMO 23 FED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</si>
</sst>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rgb="FF000000"/>
      <name val="Arial"/>
      <family val="2"/>
    </font>
    <font>
      <sz val="8"/>
      <name val="Arial MT"/>
      <family val="2"/>
    </font>
    <font>
      <sz val="8"/>
      <color rgb="FF000000"/>
      <name val="Arial MT"/>
      <family val="2"/>
    </font>
    <font>
      <b/>
      <sz val="10"/>
      <color rgb="FF000000"/>
      <name val="Arial TM"/>
    </font>
    <font>
      <sz val="10"/>
      <color rgb="FF000000"/>
      <name val="Arial TM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sz val="10"/>
      <name val="Arial TM"/>
    </font>
    <font>
      <sz val="8"/>
      <name val="Arial"/>
      <family val="2"/>
    </font>
    <font>
      <sz val="8"/>
      <color rgb="FF00000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4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3"/>
    </xf>
    <xf numFmtId="8" fontId="4" fillId="0" borderId="0" xfId="1" applyNumberFormat="1" applyFont="1" applyFill="1" applyBorder="1" applyAlignment="1">
      <alignment horizontal="right" vertical="center" shrinkToFit="1"/>
    </xf>
    <xf numFmtId="8" fontId="6" fillId="0" borderId="0" xfId="1" applyNumberFormat="1" applyFont="1" applyFill="1" applyBorder="1" applyAlignment="1">
      <alignment horizontal="right" vertical="center" shrinkToFit="1"/>
    </xf>
    <xf numFmtId="8" fontId="10" fillId="0" borderId="0" xfId="1" applyNumberFormat="1" applyFont="1" applyFill="1" applyBorder="1" applyAlignment="1">
      <alignment horizontal="right" vertical="center" shrinkToFit="1"/>
    </xf>
    <xf numFmtId="8" fontId="4" fillId="0" borderId="0" xfId="1" applyNumberFormat="1" applyFont="1" applyFill="1" applyBorder="1" applyAlignment="1">
      <alignment horizontal="right" vertical="top" shrinkToFit="1"/>
    </xf>
    <xf numFmtId="0" fontId="3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 wrapText="1" indent="3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8" fontId="13" fillId="0" borderId="0" xfId="1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1716117</xdr:colOff>
      <xdr:row>3</xdr:row>
      <xdr:rowOff>140326</xdr:rowOff>
    </xdr:to>
    <xdr:pic>
      <xdr:nvPicPr>
        <xdr:cNvPr id="3" name="Imagen 2" descr="W:\2025\SECTOR CENTRAL\1er Avance Gestión Financiera 2025\PDF para firma y logo\LOGO XXVAyto_Horizontal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4525" cy="73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view="pageLayout" topLeftCell="A34" zoomScaleNormal="100" workbookViewId="0">
      <selection activeCell="C57" sqref="C57"/>
    </sheetView>
  </sheetViews>
  <sheetFormatPr baseColWidth="10" defaultColWidth="9.28515625" defaultRowHeight="12.1" customHeight="1"/>
  <cols>
    <col min="1" max="1" width="3.140625" style="1" customWidth="1"/>
    <col min="2" max="2" width="67.85546875" style="1" customWidth="1"/>
    <col min="3" max="8" width="19.28515625" style="1" customWidth="1"/>
    <col min="9" max="9" width="12.7109375" style="1" bestFit="1" customWidth="1"/>
    <col min="10" max="16384" width="9.28515625" style="1"/>
  </cols>
  <sheetData>
    <row r="1" spans="1:13" ht="22.6" customHeight="1">
      <c r="A1" s="22" t="s">
        <v>11</v>
      </c>
      <c r="B1" s="22"/>
      <c r="C1" s="22"/>
      <c r="D1" s="22"/>
      <c r="E1" s="22"/>
      <c r="F1" s="22"/>
      <c r="G1" s="22"/>
      <c r="H1" s="22"/>
    </row>
    <row r="2" spans="1:13" ht="12.1" customHeight="1">
      <c r="A2" s="23" t="s">
        <v>12</v>
      </c>
      <c r="B2" s="23"/>
      <c r="C2" s="23"/>
      <c r="D2" s="23"/>
      <c r="E2" s="23"/>
      <c r="F2" s="23"/>
      <c r="G2" s="23"/>
      <c r="H2" s="23"/>
    </row>
    <row r="3" spans="1:13" ht="12.1" customHeight="1">
      <c r="A3" s="23" t="s">
        <v>15</v>
      </c>
      <c r="B3" s="23"/>
      <c r="C3" s="23"/>
      <c r="D3" s="23"/>
      <c r="E3" s="23"/>
      <c r="F3" s="23"/>
      <c r="G3" s="23"/>
      <c r="H3" s="23"/>
    </row>
    <row r="4" spans="1:13" ht="12.1" customHeight="1">
      <c r="A4" s="24" t="s">
        <v>13</v>
      </c>
      <c r="B4" s="24"/>
      <c r="C4" s="24"/>
      <c r="D4" s="24"/>
      <c r="E4" s="24"/>
      <c r="F4" s="24"/>
      <c r="G4" s="24"/>
      <c r="H4" s="24"/>
    </row>
    <row r="5" spans="1:13" ht="12.1" customHeight="1">
      <c r="A5" s="23" t="s">
        <v>10</v>
      </c>
      <c r="B5" s="23"/>
      <c r="C5" s="23"/>
      <c r="D5" s="23"/>
      <c r="E5" s="23"/>
      <c r="F5" s="23"/>
      <c r="G5" s="23"/>
      <c r="H5" s="23"/>
    </row>
    <row r="7" spans="1:13" ht="23.95" customHeight="1">
      <c r="A7" s="25" t="s">
        <v>0</v>
      </c>
      <c r="B7" s="26"/>
      <c r="C7" s="19" t="s">
        <v>1</v>
      </c>
      <c r="D7" s="20"/>
      <c r="E7" s="20"/>
      <c r="F7" s="20"/>
      <c r="G7" s="21"/>
      <c r="H7" s="17" t="s">
        <v>2</v>
      </c>
    </row>
    <row r="8" spans="1:13" ht="23.95" customHeight="1">
      <c r="A8" s="27"/>
      <c r="B8" s="28"/>
      <c r="C8" s="2" t="s">
        <v>3</v>
      </c>
      <c r="D8" s="3" t="s">
        <v>4</v>
      </c>
      <c r="E8" s="2" t="s">
        <v>5</v>
      </c>
      <c r="F8" s="2" t="s">
        <v>6</v>
      </c>
      <c r="G8" s="2" t="s">
        <v>7</v>
      </c>
      <c r="H8" s="18"/>
    </row>
    <row r="9" spans="1:13" s="6" customFormat="1" ht="12.1" customHeight="1">
      <c r="A9" s="29" t="s">
        <v>14</v>
      </c>
      <c r="B9" s="5"/>
      <c r="C9" s="9">
        <f>+C10+C11+C12+C13+C14+C15+C16+C17+C18+C19+C20+C21+C22+C23+C24+C25</f>
        <v>10834884488.959997</v>
      </c>
      <c r="D9" s="9">
        <f t="shared" ref="D9:H9" si="0">+D10+D11+D12+D13+D14+D15+D16+D17+D18+D19+D20+D21+D22+D23+D24+D25</f>
        <v>336980975.83999997</v>
      </c>
      <c r="E9" s="9">
        <f>+E10+E11+E12+E13+E14+E15+E16+E17+E18+E19+E20+E21+E22+E23+E24+E25</f>
        <v>11171865464.799999</v>
      </c>
      <c r="F9" s="9">
        <f t="shared" si="0"/>
        <v>3800192445.2800002</v>
      </c>
      <c r="G9" s="9">
        <f t="shared" si="0"/>
        <v>3730588464.0100007</v>
      </c>
      <c r="H9" s="9">
        <f t="shared" si="0"/>
        <v>7371673019.5200005</v>
      </c>
    </row>
    <row r="10" spans="1:13" s="6" customFormat="1" ht="12.1" customHeight="1">
      <c r="A10" s="13"/>
      <c r="B10" s="31" t="s">
        <v>16</v>
      </c>
      <c r="C10" s="11">
        <v>491873369.59000009</v>
      </c>
      <c r="D10" s="11">
        <v>-6275306.75</v>
      </c>
      <c r="E10" s="10">
        <f>+C10+D10</f>
        <v>485598062.84000009</v>
      </c>
      <c r="F10" s="10">
        <v>149789321.07000005</v>
      </c>
      <c r="G10" s="10">
        <v>147553551.29000002</v>
      </c>
      <c r="H10" s="10">
        <f t="shared" ref="H10:H16" si="1">+E10-F10</f>
        <v>335808741.77000004</v>
      </c>
      <c r="M10"/>
    </row>
    <row r="11" spans="1:13" s="6" customFormat="1" ht="12.1" customHeight="1">
      <c r="A11" s="8"/>
      <c r="B11" s="30" t="s">
        <v>17</v>
      </c>
      <c r="C11" s="10">
        <v>469018042.70000005</v>
      </c>
      <c r="D11" s="10">
        <v>100805114.18000001</v>
      </c>
      <c r="E11" s="10">
        <f>+C11+D11</f>
        <v>569823156.88000011</v>
      </c>
      <c r="F11" s="10">
        <v>240935711.60000002</v>
      </c>
      <c r="G11" s="10">
        <v>235253983.17000008</v>
      </c>
      <c r="H11" s="10">
        <f t="shared" si="1"/>
        <v>328887445.28000009</v>
      </c>
    </row>
    <row r="12" spans="1:13" s="6" customFormat="1" ht="12.1" customHeight="1">
      <c r="B12" s="30" t="s">
        <v>18</v>
      </c>
      <c r="C12" s="10">
        <v>686627585.83000004</v>
      </c>
      <c r="D12" s="10">
        <v>11361496.140000001</v>
      </c>
      <c r="E12" s="10">
        <f t="shared" ref="E12:E20" si="2">+C12+D12</f>
        <v>697989081.97000003</v>
      </c>
      <c r="F12" s="10">
        <v>313267104.05000001</v>
      </c>
      <c r="G12" s="10">
        <v>310549093.78000003</v>
      </c>
      <c r="H12" s="10">
        <f t="shared" si="1"/>
        <v>384721977.92000002</v>
      </c>
    </row>
    <row r="13" spans="1:13" s="6" customFormat="1" ht="12.1" customHeight="1">
      <c r="A13" s="8"/>
      <c r="B13" s="30" t="s">
        <v>19</v>
      </c>
      <c r="C13" s="10">
        <v>1897792841.52</v>
      </c>
      <c r="D13" s="10">
        <v>49602967.51000002</v>
      </c>
      <c r="E13" s="10">
        <f t="shared" si="2"/>
        <v>1947395809.03</v>
      </c>
      <c r="F13" s="10">
        <v>683561731.29999983</v>
      </c>
      <c r="G13" s="10">
        <v>668500705.94999969</v>
      </c>
      <c r="H13" s="10">
        <f t="shared" si="1"/>
        <v>1263834077.73</v>
      </c>
    </row>
    <row r="14" spans="1:13" s="6" customFormat="1" ht="12.1" customHeight="1">
      <c r="A14" s="8"/>
      <c r="B14" s="30" t="s">
        <v>20</v>
      </c>
      <c r="C14" s="10">
        <v>1970249872.1300001</v>
      </c>
      <c r="D14" s="10">
        <v>-7344866.7399999984</v>
      </c>
      <c r="E14" s="10">
        <f t="shared" si="2"/>
        <v>1962905005.3900001</v>
      </c>
      <c r="F14" s="10">
        <v>588600999.59000003</v>
      </c>
      <c r="G14" s="10">
        <v>577484626.52999997</v>
      </c>
      <c r="H14" s="10">
        <f t="shared" si="1"/>
        <v>1374304005.8000002</v>
      </c>
    </row>
    <row r="15" spans="1:13" s="6" customFormat="1" ht="12.1" customHeight="1">
      <c r="A15" s="8"/>
      <c r="B15" s="30" t="s">
        <v>21</v>
      </c>
      <c r="C15" s="10">
        <v>3249670881.5400004</v>
      </c>
      <c r="D15" s="10">
        <v>37970030.109999999</v>
      </c>
      <c r="E15" s="10">
        <f t="shared" si="2"/>
        <v>3287640911.6500006</v>
      </c>
      <c r="F15" s="10">
        <v>1106336240.8899999</v>
      </c>
      <c r="G15" s="10">
        <v>1083397099.0000002</v>
      </c>
      <c r="H15" s="10">
        <f t="shared" si="1"/>
        <v>2181304670.7600007</v>
      </c>
    </row>
    <row r="16" spans="1:13" s="6" customFormat="1" ht="12.1" customHeight="1">
      <c r="A16" s="8"/>
      <c r="B16" s="30" t="s">
        <v>22</v>
      </c>
      <c r="C16" s="10">
        <v>302077725.72000003</v>
      </c>
      <c r="D16" s="10">
        <v>-7082149.5899999999</v>
      </c>
      <c r="E16" s="10">
        <f t="shared" si="2"/>
        <v>294995576.13000005</v>
      </c>
      <c r="F16" s="10">
        <v>99473850.070000023</v>
      </c>
      <c r="G16" s="10">
        <v>96021620.689999998</v>
      </c>
      <c r="H16" s="10">
        <f t="shared" si="1"/>
        <v>195521726.06000003</v>
      </c>
    </row>
    <row r="17" spans="1:8" s="6" customFormat="1" ht="12.1" customHeight="1">
      <c r="A17" s="8"/>
      <c r="B17" s="30" t="s">
        <v>23</v>
      </c>
      <c r="C17" s="10">
        <v>198346682.21000001</v>
      </c>
      <c r="D17" s="10">
        <v>183382327.87</v>
      </c>
      <c r="E17" s="10">
        <f t="shared" si="2"/>
        <v>381729010.08000004</v>
      </c>
      <c r="F17" s="10">
        <v>40577461.18</v>
      </c>
      <c r="G17" s="10">
        <v>40528321.809999995</v>
      </c>
      <c r="H17" s="10">
        <f>+E17-F17</f>
        <v>341151548.90000004</v>
      </c>
    </row>
    <row r="18" spans="1:8" s="6" customFormat="1" ht="12.1" customHeight="1">
      <c r="A18" s="8"/>
      <c r="B18" s="30" t="s">
        <v>24</v>
      </c>
      <c r="C18" s="10">
        <v>395712674.15000004</v>
      </c>
      <c r="D18" s="10">
        <v>850406.45</v>
      </c>
      <c r="E18" s="10">
        <f t="shared" si="2"/>
        <v>396563080.60000002</v>
      </c>
      <c r="F18" s="10">
        <v>123778011.85000002</v>
      </c>
      <c r="G18" s="10">
        <v>123599540.51000002</v>
      </c>
      <c r="H18" s="10">
        <f t="shared" ref="H18:H25" si="3">+E18-F18</f>
        <v>272785068.75</v>
      </c>
    </row>
    <row r="19" spans="1:8" s="6" customFormat="1" ht="12.1" customHeight="1">
      <c r="A19" s="7"/>
      <c r="B19" s="31" t="s">
        <v>25</v>
      </c>
      <c r="C19" s="11">
        <v>41496047.249999993</v>
      </c>
      <c r="D19" s="11">
        <v>8491057.8300000001</v>
      </c>
      <c r="E19" s="10">
        <f t="shared" si="2"/>
        <v>49987105.079999991</v>
      </c>
      <c r="F19" s="11">
        <v>19198235.099999998</v>
      </c>
      <c r="G19" s="11">
        <v>18794899.18</v>
      </c>
      <c r="H19" s="32">
        <f t="shared" si="3"/>
        <v>30788869.979999993</v>
      </c>
    </row>
    <row r="20" spans="1:8" s="6" customFormat="1" ht="12.1" customHeight="1">
      <c r="A20" s="8"/>
      <c r="B20" s="30" t="s">
        <v>26</v>
      </c>
      <c r="C20" s="10">
        <v>93201728.819999993</v>
      </c>
      <c r="D20" s="10">
        <v>-540000</v>
      </c>
      <c r="E20" s="10">
        <f t="shared" si="2"/>
        <v>92661728.819999993</v>
      </c>
      <c r="F20" s="10">
        <v>35732422.579999983</v>
      </c>
      <c r="G20" s="10">
        <v>35355207.699999981</v>
      </c>
      <c r="H20" s="10">
        <f t="shared" si="3"/>
        <v>56929306.24000001</v>
      </c>
    </row>
    <row r="21" spans="1:8" s="6" customFormat="1" ht="12.1" customHeight="1">
      <c r="A21" s="8"/>
      <c r="B21" s="30" t="s">
        <v>27</v>
      </c>
      <c r="C21" s="10">
        <v>380172458.13999981</v>
      </c>
      <c r="D21" s="10">
        <v>-48240312.289999999</v>
      </c>
      <c r="E21" s="10">
        <f t="shared" ref="E21:E24" si="4">+C21+D21</f>
        <v>331932145.84999979</v>
      </c>
      <c r="F21" s="10">
        <v>121096438.25999999</v>
      </c>
      <c r="G21" s="10">
        <v>116693014.10999995</v>
      </c>
      <c r="H21" s="10">
        <f t="shared" si="3"/>
        <v>210835707.58999979</v>
      </c>
    </row>
    <row r="22" spans="1:8" s="6" customFormat="1" ht="12.1" customHeight="1">
      <c r="A22" s="8"/>
      <c r="B22" s="30" t="s">
        <v>28</v>
      </c>
      <c r="C22" s="10">
        <v>3797602.49</v>
      </c>
      <c r="D22" s="10">
        <v>-200000</v>
      </c>
      <c r="E22" s="10">
        <f t="shared" si="4"/>
        <v>3597602.49</v>
      </c>
      <c r="F22" s="10">
        <v>1402168.0900000003</v>
      </c>
      <c r="G22" s="10">
        <v>1338557.3400000003</v>
      </c>
      <c r="H22" s="10">
        <f t="shared" si="3"/>
        <v>2195434.4</v>
      </c>
    </row>
    <row r="23" spans="1:8" s="6" customFormat="1" ht="12.1" customHeight="1">
      <c r="A23" s="8"/>
      <c r="B23" s="30" t="s">
        <v>29</v>
      </c>
      <c r="C23" s="10">
        <v>201434527.05000001</v>
      </c>
      <c r="D23" s="10">
        <v>-5500000</v>
      </c>
      <c r="E23" s="10">
        <f t="shared" si="4"/>
        <v>195934527.05000001</v>
      </c>
      <c r="F23" s="10">
        <v>79178034.399999976</v>
      </c>
      <c r="G23" s="10">
        <v>78997175.35999997</v>
      </c>
      <c r="H23" s="10">
        <f t="shared" si="3"/>
        <v>116756492.65000004</v>
      </c>
    </row>
    <row r="24" spans="1:8" s="6" customFormat="1" ht="12.1" customHeight="1">
      <c r="A24" s="8"/>
      <c r="B24" s="30" t="s">
        <v>30</v>
      </c>
      <c r="C24" s="10">
        <v>169632553.26999998</v>
      </c>
      <c r="D24" s="10">
        <v>19700211.120000001</v>
      </c>
      <c r="E24" s="10">
        <f t="shared" si="4"/>
        <v>189332764.38999999</v>
      </c>
      <c r="F24" s="10">
        <v>55246922.079999991</v>
      </c>
      <c r="G24" s="10">
        <v>54503274.419999994</v>
      </c>
      <c r="H24" s="10">
        <f t="shared" si="3"/>
        <v>134085842.31</v>
      </c>
    </row>
    <row r="25" spans="1:8" s="6" customFormat="1" ht="12.1" customHeight="1">
      <c r="A25" s="8"/>
      <c r="B25" s="30" t="s">
        <v>31</v>
      </c>
      <c r="C25" s="10">
        <v>283779896.55000001</v>
      </c>
      <c r="D25" s="10">
        <v>0</v>
      </c>
      <c r="E25" s="10">
        <f>+C25+D25</f>
        <v>283779896.55000001</v>
      </c>
      <c r="F25" s="10">
        <v>142017793.16999999</v>
      </c>
      <c r="G25" s="10">
        <v>142017793.16999999</v>
      </c>
      <c r="H25" s="10">
        <f t="shared" si="3"/>
        <v>141762103.38000003</v>
      </c>
    </row>
    <row r="26" spans="1:8" s="6" customFormat="1" ht="12.1" customHeight="1">
      <c r="A26" s="8"/>
      <c r="B26" s="8"/>
      <c r="C26" s="10"/>
      <c r="D26" s="10"/>
      <c r="E26" s="10"/>
      <c r="F26" s="10"/>
      <c r="G26" s="10"/>
      <c r="H26" s="10"/>
    </row>
    <row r="27" spans="1:8" s="6" customFormat="1" ht="12.1" customHeight="1">
      <c r="A27" s="6" t="s">
        <v>8</v>
      </c>
      <c r="B27" s="13"/>
      <c r="C27" s="9">
        <f>+C28+C29+C30+C31</f>
        <v>1654238996.4300001</v>
      </c>
      <c r="D27" s="9">
        <f t="shared" ref="D27:H27" si="5">+D28+D29+D30+D31</f>
        <v>581479146.00999999</v>
      </c>
      <c r="E27" s="9">
        <f t="shared" si="5"/>
        <v>2235718142.4400001</v>
      </c>
      <c r="F27" s="9">
        <f>+F28+F29+F30+F31</f>
        <v>646508354.45999992</v>
      </c>
      <c r="G27" s="9">
        <f t="shared" si="5"/>
        <v>643438361.89999998</v>
      </c>
      <c r="H27" s="9">
        <f t="shared" si="5"/>
        <v>1589209787.98</v>
      </c>
    </row>
    <row r="28" spans="1:8" s="6" customFormat="1" ht="12.1" customHeight="1">
      <c r="A28" s="7"/>
      <c r="B28" s="31" t="s">
        <v>32</v>
      </c>
      <c r="C28" s="11">
        <v>351762.75</v>
      </c>
      <c r="D28" s="11">
        <v>-81762.75</v>
      </c>
      <c r="E28" s="10">
        <f>+C28+D28</f>
        <v>270000</v>
      </c>
      <c r="F28" s="11">
        <v>71862</v>
      </c>
      <c r="G28" s="11">
        <v>71862</v>
      </c>
      <c r="H28" s="10">
        <f>+E28-F28</f>
        <v>198138</v>
      </c>
    </row>
    <row r="29" spans="1:8" s="6" customFormat="1" ht="12.1" customHeight="1">
      <c r="A29" s="8"/>
      <c r="B29" s="30" t="s">
        <v>33</v>
      </c>
      <c r="C29" s="10">
        <v>1343668269.1300001</v>
      </c>
      <c r="D29" s="10">
        <v>492227265.87</v>
      </c>
      <c r="E29" s="10">
        <f>+C29+D29</f>
        <v>1835895535</v>
      </c>
      <c r="F29" s="10">
        <v>594806214.66999996</v>
      </c>
      <c r="G29" s="10">
        <v>594711804.66999996</v>
      </c>
      <c r="H29" s="10">
        <f>+E29-F29</f>
        <v>1241089320.3299999</v>
      </c>
    </row>
    <row r="30" spans="1:8" s="6" customFormat="1" ht="19.05" customHeight="1">
      <c r="A30" s="16"/>
      <c r="B30" s="33" t="s">
        <v>34</v>
      </c>
      <c r="C30" s="10">
        <v>310218964.55000001</v>
      </c>
      <c r="D30" s="10">
        <v>-5586282.5500000119</v>
      </c>
      <c r="E30" s="10">
        <f t="shared" ref="E30:E31" si="6">+C30+D30</f>
        <v>304632682</v>
      </c>
      <c r="F30" s="10">
        <v>0</v>
      </c>
      <c r="G30" s="10">
        <v>0</v>
      </c>
      <c r="H30" s="10">
        <f t="shared" ref="H30:H31" si="7">+E30-F30</f>
        <v>304632682</v>
      </c>
    </row>
    <row r="31" spans="1:8" s="6" customFormat="1" ht="12.1" customHeight="1">
      <c r="A31" s="8"/>
      <c r="B31" s="30" t="s">
        <v>35</v>
      </c>
      <c r="C31" s="10">
        <v>0</v>
      </c>
      <c r="D31" s="10">
        <v>94919925.439999998</v>
      </c>
      <c r="E31" s="10">
        <f t="shared" si="6"/>
        <v>94919925.439999998</v>
      </c>
      <c r="F31" s="10">
        <v>51630277.789999999</v>
      </c>
      <c r="G31" s="10">
        <v>48654695.229999997</v>
      </c>
      <c r="H31" s="10">
        <f t="shared" si="7"/>
        <v>43289647.649999999</v>
      </c>
    </row>
    <row r="32" spans="1:8" s="6" customFormat="1" ht="12.1" customHeight="1">
      <c r="A32" s="8"/>
      <c r="B32" s="8"/>
      <c r="C32" s="10"/>
      <c r="D32" s="10"/>
      <c r="E32" s="10"/>
      <c r="F32" s="10"/>
      <c r="G32" s="10"/>
      <c r="H32" s="10"/>
    </row>
    <row r="33" spans="1:8" ht="12.1" customHeight="1">
      <c r="A33" s="4"/>
      <c r="B33" s="4" t="s">
        <v>9</v>
      </c>
      <c r="C33" s="12">
        <f>+C27+C9</f>
        <v>12489123485.389997</v>
      </c>
      <c r="D33" s="12">
        <f>+D27+D9</f>
        <v>918460121.8499999</v>
      </c>
      <c r="E33" s="12">
        <f>+E27+E9</f>
        <v>13407583607.24</v>
      </c>
      <c r="F33" s="12">
        <f>+F27+F9</f>
        <v>4446700799.7399998</v>
      </c>
      <c r="G33" s="12">
        <f>+G27+G9</f>
        <v>4374026825.9100008</v>
      </c>
      <c r="H33" s="12">
        <f>+H27+H9</f>
        <v>8960882807.5</v>
      </c>
    </row>
    <row r="35" spans="1:8" ht="12.1" customHeight="1">
      <c r="A35"/>
      <c r="B35"/>
    </row>
    <row r="36" spans="1:8" ht="12.1" customHeight="1">
      <c r="A36"/>
      <c r="B36"/>
    </row>
    <row r="45" spans="1:8" ht="12.1" customHeight="1">
      <c r="A45" s="15"/>
      <c r="B45" s="15"/>
      <c r="C45" s="15"/>
      <c r="D45" s="15"/>
      <c r="E45" s="15"/>
      <c r="F45" s="15"/>
      <c r="G45" s="15"/>
      <c r="H45" s="15"/>
    </row>
    <row r="49" spans="1:8" ht="12.1" customHeight="1">
      <c r="A49" s="15"/>
      <c r="B49" s="15"/>
      <c r="C49" s="15"/>
      <c r="D49" s="15"/>
      <c r="E49" s="15"/>
      <c r="F49" s="15"/>
      <c r="G49" s="15"/>
      <c r="H49" s="15"/>
    </row>
    <row r="58" spans="1:8" ht="12.1" customHeight="1">
      <c r="A58" s="14"/>
      <c r="B58" s="14"/>
      <c r="C58" s="14"/>
      <c r="D58" s="14"/>
      <c r="E58" s="14"/>
      <c r="F58" s="14"/>
      <c r="G58" s="14"/>
      <c r="H58" s="14"/>
    </row>
  </sheetData>
  <mergeCells count="8">
    <mergeCell ref="C7:G7"/>
    <mergeCell ref="H7:H8"/>
    <mergeCell ref="A1:H1"/>
    <mergeCell ref="A2:H2"/>
    <mergeCell ref="A3:H3"/>
    <mergeCell ref="A4:H4"/>
    <mergeCell ref="A5:H5"/>
    <mergeCell ref="A7:B8"/>
  </mergeCells>
  <printOptions horizontalCentered="1"/>
  <pageMargins left="0.26415094339622641" right="0.23622047244094491" top="0.39370078740157483" bottom="0.39370078740157483" header="0.31496062992125984" footer="0.15748031496062992"/>
  <pageSetup scale="80" fitToHeight="0" orientation="landscape" r:id="rId1"/>
  <headerFooter>
    <oddFooter>&amp;L&amp;"Arial tm},Normal"&amp;9&lt;d_rep_discfinan_clasif_administrativa_ldf&gt;&amp;C&amp;"Arial TM,Normal"&amp;9 29/07/2025 21:10&amp;R&amp;"Arial TM,Normal"&amp;9Página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MGARCIAR</dc:creator>
  <cp:lastModifiedBy>Delgado Arellano,Ada Laura</cp:lastModifiedBy>
  <cp:lastPrinted>2025-07-30T19:29:20Z</cp:lastPrinted>
  <dcterms:created xsi:type="dcterms:W3CDTF">2025-04-29T05:30:54Z</dcterms:created>
  <dcterms:modified xsi:type="dcterms:W3CDTF">2025-07-30T19:29:56Z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2025-04-28T00:00:00Z</vt:filetime>
  </property>
  <property fmtid="{D5CDD505-2E9C-101B-9397-08002B2CF9AE}" pid="3" name="Creator">
    <vt:lpwstr>Nitro Pro 13 (13.30.2.587)</vt:lpwstr>
  </property>
  <property fmtid="{D5CDD505-2E9C-101B-9397-08002B2CF9AE}" pid="4" name="LastSaved">
    <vt:filetime>2025-04-29T00:00:00Z</vt:filetime>
  </property>
  <property fmtid="{D5CDD505-2E9C-101B-9397-08002B2CF9AE}" pid="5" name="Producer">
    <vt:lpwstr>Nitro Pro 13 (13.30.2.587)</vt:lpwstr>
  </property>
</Properties>
</file>