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995" firstSheet="5" activeTab="5"/>
  </bookViews>
  <sheets>
    <sheet name="PASIVOS CONTINGENTE" sheetId="7" state="hidden" r:id="rId1"/>
    <sheet name="EADP" sheetId="1" state="hidden" r:id="rId2"/>
    <sheet name="END NETO" sheetId="2" state="hidden" r:id="rId3"/>
    <sheet name="INT DEUDA" sheetId="3" state="hidden" r:id="rId4"/>
    <sheet name="IADP" sheetId="4" state="hidden" r:id="rId5"/>
    <sheet name="IAODF" sheetId="5" r:id="rId6"/>
  </sheets>
  <definedNames>
    <definedName name="_xlnm.Print_Area" localSheetId="1">EADP!$A$1:$K$64</definedName>
    <definedName name="_xlnm.Print_Area" localSheetId="2">'END NETO'!$A$1:$J$51</definedName>
    <definedName name="_xlnm.Print_Area" localSheetId="4">IADP!$A$1:$K$40</definedName>
    <definedName name="_xlnm.Print_Area" localSheetId="3">'INT DEUDA'!$A$1:$E$56</definedName>
    <definedName name="_xlnm.Print_Area" localSheetId="0">'PASIVOS CONTINGENTE'!$B$5:$K$38</definedName>
  </definedNames>
  <calcPr calcId="125725"/>
</workbook>
</file>

<file path=xl/calcChain.xml><?xml version="1.0" encoding="utf-8"?>
<calcChain xmlns="http://schemas.openxmlformats.org/spreadsheetml/2006/main">
  <c r="I13" i="4"/>
  <c r="F13"/>
  <c r="H13" s="1"/>
  <c r="H15" i="2" l="1"/>
  <c r="H16"/>
  <c r="H14"/>
  <c r="H19" i="1" l="1"/>
  <c r="I15" i="3" l="1"/>
  <c r="I33" i="1" l="1"/>
  <c r="H33"/>
  <c r="I19"/>
  <c r="H28" i="2" l="1"/>
  <c r="H27"/>
  <c r="C38" i="3" l="1"/>
  <c r="D23"/>
  <c r="C23"/>
  <c r="F36" i="2"/>
  <c r="D36"/>
  <c r="H35"/>
  <c r="H34"/>
  <c r="H33"/>
  <c r="H32"/>
  <c r="H31"/>
  <c r="H30"/>
  <c r="H29"/>
  <c r="F23"/>
  <c r="H22"/>
  <c r="D23"/>
  <c r="I38" i="1"/>
  <c r="I44" s="1"/>
  <c r="H38"/>
  <c r="H44" s="1"/>
  <c r="I24"/>
  <c r="I30" s="1"/>
  <c r="I48" s="1"/>
  <c r="H24"/>
  <c r="H30" s="1"/>
  <c r="H48" l="1"/>
  <c r="C40" i="3"/>
  <c r="D40"/>
  <c r="D38" i="2"/>
  <c r="H36"/>
  <c r="F38"/>
  <c r="H23"/>
  <c r="H38" l="1"/>
</calcChain>
</file>

<file path=xl/sharedStrings.xml><?xml version="1.0" encoding="utf-8"?>
<sst xmlns="http://schemas.openxmlformats.org/spreadsheetml/2006/main" count="219" uniqueCount="134">
  <si>
    <t>Estado Analítico de la Deuda y Otros Pasivos</t>
  </si>
  <si>
    <t>(Pesos)</t>
  </si>
  <si>
    <t>Ente Público: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</si>
  <si>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</si>
  <si>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</si>
  <si>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</si>
  <si>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</si>
  <si>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</si>
  <si>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</si>
  <si>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</si>
  <si>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</si>
  <si>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</si>
  <si>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</si>
  <si>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</si>
  <si>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</si>
  <si>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</si>
  <si>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</si>
  <si>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</si>
  <si>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</si>
  <si>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</si>
  <si>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</si>
  <si>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</si>
  <si>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</si>
  <si>
    <t>Endeudamiento Neto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</si>
  <si>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</si>
  <si>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</si>
  <si>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</si>
  <si>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</si>
  <si>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</si>
  <si>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</si>
  <si>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</si>
  <si>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</si>
  <si>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</si>
  <si>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</si>
  <si>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</si>
  <si>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</si>
  <si>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Intereses de la Deuda</t>
  </si>
  <si>
    <t>Devengado</t>
  </si>
  <si>
    <t>Pagado</t>
  </si>
  <si>
    <t>Total de Intereses de Créditos Bancarios</t>
  </si>
  <si>
    <t>Total de Intereses de Otros Instrumentos de Deuda</t>
  </si>
  <si>
    <t>Informe Analítico de la Deuda Pública y Otros Pasivos - LDF</t>
  </si>
  <si>
    <t>(PESOS)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</si>
  <si>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</si>
  <si>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</si>
  <si>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</si>
  <si>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</si>
  <si>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</si>
  <si>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</si>
  <si>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</si>
  <si>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</si>
  <si>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</si>
  <si>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</si>
  <si>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</si>
  <si>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</si>
  <si>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</si>
  <si>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</si>
  <si>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</si>
  <si>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</si>
  <si>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</si>
  <si>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</si>
  <si>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</si>
  <si>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</si>
  <si>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</si>
  <si>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</si>
  <si>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</si>
  <si>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</si>
  <si>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</si>
  <si>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</si>
  <si>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</si>
  <si>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</si>
  <si>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</si>
  <si>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</si>
  <si>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</si>
  <si>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</si>
  <si>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</si>
  <si>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</si>
  <si>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</si>
  <si>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</si>
  <si>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</si>
  <si>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</si>
  <si>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</si>
  <si>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</si>
  <si>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</si>
  <si>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</si>
  <si>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</si>
  <si>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</si>
  <si>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</si>
  <si>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</si>
  <si>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</si>
  <si>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</si>
  <si>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</si>
  <si>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</si>
  <si>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</si>
  <si>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</si>
  <si>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</si>
  <si>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</si>
  <si>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</si>
  <si>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</si>
  <si>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</si>
  <si>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</si>
  <si>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</si>
  <si>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</si>
  <si>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</si>
  <si>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</si>
  <si>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</si>
  <si>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</si>
  <si>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</si>
  <si>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</si>
  <si>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TESORERO MUNICIPAL</t>
  </si>
  <si>
    <t>AYUNTAMIENTO DE TIJUANA</t>
  </si>
  <si>
    <t>AYUNTAMIENTO DE TIJUANA, B.C.</t>
  </si>
  <si>
    <t>BANORTE</t>
  </si>
  <si>
    <t>BANOBRAS RESTRUCTURA</t>
  </si>
  <si>
    <t>BANOBRAS BRT</t>
  </si>
  <si>
    <t>BANOBRAS DE RESTUCTURA</t>
  </si>
  <si>
    <t xml:space="preserve"> </t>
  </si>
  <si>
    <t>(PESOS)     NO APLICA</t>
  </si>
  <si>
    <t>Pesos</t>
  </si>
  <si>
    <t>Banobras</t>
  </si>
  <si>
    <t>Banorte</t>
  </si>
  <si>
    <t>Banobras (BRT)</t>
  </si>
  <si>
    <t>Informe de Pasivos Contingentes</t>
  </si>
  <si>
    <t>DENOMINACION  DEL PASIVO CONTINGENTE</t>
  </si>
  <si>
    <t>PASIVO CONTINGENTE</t>
  </si>
  <si>
    <t>Moneda Naciona ( Pesos Mex)</t>
  </si>
  <si>
    <t xml:space="preserve">                Total pasivo contingentes</t>
  </si>
  <si>
    <t>L.A.E. RICARDO CHAVARRIA MORALES</t>
  </si>
  <si>
    <t xml:space="preserve">AYUNTAMIENTO DE TIJUANA, B. C. </t>
  </si>
  <si>
    <t>Del 1 de enero al 31 de marzo 2019</t>
  </si>
  <si>
    <t>Del 1 enero al 31 de marzo 2019</t>
  </si>
  <si>
    <t>Cuenta Pública 2019</t>
  </si>
  <si>
    <t>al 31 de diciembre de 2018-1 (d)</t>
  </si>
  <si>
    <t>O</t>
  </si>
</sst>
</file>

<file path=xl/styles.xml><?xml version="1.0" encoding="utf-8"?>
<styleSheet xmlns="http://schemas.openxmlformats.org/spreadsheetml/2006/main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_-;\-&quot;$&quot;* #,##0_-;_-&quot;$&quot;* &quot;-&quot;_-;_-@_-"/>
    <numFmt numFmtId="165" formatCode="_-* #,##0_-;\-* #,##0_-;_-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General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sz val="22"/>
      <color rgb="FFFF000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8" fontId="3" fillId="0" borderId="0"/>
    <xf numFmtId="44" fontId="1" fillId="0" borderId="0" applyFont="0" applyFill="0" applyBorder="0" applyAlignment="0" applyProtection="0"/>
  </cellStyleXfs>
  <cellXfs count="227">
    <xf numFmtId="0" fontId="0" fillId="0" borderId="0" xfId="0"/>
    <xf numFmtId="0" fontId="2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/>
    <xf numFmtId="0" fontId="2" fillId="2" borderId="0" xfId="0" applyFont="1" applyFill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vertical="top"/>
    </xf>
    <xf numFmtId="0" fontId="4" fillId="2" borderId="0" xfId="2" applyFont="1" applyFill="1" applyBorder="1" applyAlignment="1" applyProtection="1"/>
    <xf numFmtId="0" fontId="4" fillId="2" borderId="0" xfId="3" applyNumberFormat="1" applyFont="1" applyFill="1" applyBorder="1" applyAlignment="1" applyProtection="1">
      <alignment horizontal="centerContinuous" vertical="center"/>
    </xf>
    <xf numFmtId="0" fontId="4" fillId="2" borderId="0" xfId="0" applyFont="1" applyFill="1" applyBorder="1" applyAlignment="1" applyProtection="1">
      <alignment horizontal="centerContinuous"/>
    </xf>
    <xf numFmtId="0" fontId="4" fillId="2" borderId="0" xfId="0" applyFont="1" applyFill="1" applyBorder="1" applyAlignment="1" applyProtection="1"/>
    <xf numFmtId="168" fontId="5" fillId="2" borderId="0" xfId="3" applyFont="1" applyFill="1" applyBorder="1" applyProtection="1"/>
    <xf numFmtId="0" fontId="4" fillId="2" borderId="5" xfId="3" applyNumberFormat="1" applyFont="1" applyFill="1" applyBorder="1" applyAlignment="1" applyProtection="1">
      <alignment horizontal="centerContinuous" vertical="center"/>
    </xf>
    <xf numFmtId="0" fontId="4" fillId="2" borderId="5" xfId="3" applyNumberFormat="1" applyFont="1" applyFill="1" applyBorder="1" applyAlignment="1" applyProtection="1">
      <alignment vertical="center"/>
    </xf>
    <xf numFmtId="0" fontId="4" fillId="2" borderId="0" xfId="3" applyNumberFormat="1" applyFont="1" applyFill="1" applyBorder="1" applyAlignment="1" applyProtection="1">
      <alignment vertical="top"/>
    </xf>
    <xf numFmtId="0" fontId="4" fillId="2" borderId="6" xfId="3" applyNumberFormat="1" applyFont="1" applyFill="1" applyBorder="1" applyAlignment="1" applyProtection="1">
      <alignment vertical="top"/>
    </xf>
    <xf numFmtId="0" fontId="7" fillId="2" borderId="5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0" fontId="4" fillId="2" borderId="6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</xf>
    <xf numFmtId="0" fontId="7" fillId="2" borderId="6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5" fillId="2" borderId="0" xfId="0" applyNumberFormat="1" applyFont="1" applyFill="1" applyBorder="1" applyAlignment="1" applyProtection="1">
      <alignment horizontal="center" vertical="top"/>
      <protection locked="0"/>
    </xf>
    <xf numFmtId="3" fontId="5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6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right" vertical="top"/>
      <protection locked="0"/>
    </xf>
    <xf numFmtId="0" fontId="5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right" vertical="top"/>
    </xf>
    <xf numFmtId="0" fontId="9" fillId="2" borderId="5" xfId="0" applyFont="1" applyFill="1" applyBorder="1" applyAlignment="1" applyProtection="1"/>
    <xf numFmtId="0" fontId="10" fillId="2" borderId="0" xfId="0" applyFont="1" applyFill="1" applyBorder="1" applyAlignment="1" applyProtection="1">
      <alignment vertical="top"/>
    </xf>
    <xf numFmtId="3" fontId="10" fillId="2" borderId="0" xfId="0" applyNumberFormat="1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right" vertical="top"/>
    </xf>
    <xf numFmtId="0" fontId="9" fillId="2" borderId="6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center" vertical="top"/>
    </xf>
    <xf numFmtId="3" fontId="4" fillId="2" borderId="0" xfId="0" applyNumberFormat="1" applyFont="1" applyFill="1" applyBorder="1" applyAlignment="1" applyProtection="1">
      <alignment horizontal="right" vertical="top"/>
      <protection locked="0"/>
    </xf>
    <xf numFmtId="0" fontId="9" fillId="2" borderId="7" xfId="0" applyFont="1" applyFill="1" applyBorder="1" applyAlignment="1" applyProtection="1"/>
    <xf numFmtId="0" fontId="10" fillId="2" borderId="1" xfId="0" applyFont="1" applyFill="1" applyBorder="1" applyAlignment="1" applyProtection="1">
      <alignment vertical="top"/>
    </xf>
    <xf numFmtId="3" fontId="10" fillId="2" borderId="1" xfId="0" applyNumberFormat="1" applyFont="1" applyFill="1" applyBorder="1" applyAlignment="1" applyProtection="1">
      <alignment horizontal="center" vertical="top"/>
    </xf>
    <xf numFmtId="0" fontId="9" fillId="2" borderId="8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center"/>
    </xf>
    <xf numFmtId="3" fontId="4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/>
    <xf numFmtId="0" fontId="5" fillId="2" borderId="0" xfId="0" applyFont="1" applyFill="1" applyBorder="1" applyProtection="1"/>
    <xf numFmtId="167" fontId="5" fillId="2" borderId="0" xfId="1" applyNumberFormat="1" applyFont="1" applyFill="1" applyBorder="1" applyProtection="1"/>
    <xf numFmtId="0" fontId="5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right"/>
    </xf>
    <xf numFmtId="0" fontId="5" fillId="2" borderId="0" xfId="0" applyFont="1" applyFill="1" applyBorder="1" applyAlignment="1" applyProtection="1">
      <alignment horizontal="right"/>
    </xf>
    <xf numFmtId="167" fontId="5" fillId="2" borderId="0" xfId="1" applyNumberFormat="1" applyFont="1" applyFill="1" applyBorder="1" applyAlignment="1" applyProtection="1">
      <alignment vertical="top"/>
    </xf>
    <xf numFmtId="0" fontId="12" fillId="2" borderId="0" xfId="0" applyFont="1" applyFill="1"/>
    <xf numFmtId="0" fontId="12" fillId="0" borderId="0" xfId="0" applyFont="1"/>
    <xf numFmtId="0" fontId="13" fillId="0" borderId="0" xfId="0" applyFont="1"/>
    <xf numFmtId="0" fontId="13" fillId="2" borderId="0" xfId="0" applyFont="1" applyFill="1"/>
    <xf numFmtId="0" fontId="13" fillId="2" borderId="10" xfId="0" applyFont="1" applyFill="1" applyBorder="1"/>
    <xf numFmtId="0" fontId="14" fillId="2" borderId="10" xfId="0" applyFont="1" applyFill="1" applyBorder="1"/>
    <xf numFmtId="0" fontId="13" fillId="2" borderId="10" xfId="0" applyFont="1" applyFill="1" applyBorder="1" applyAlignment="1">
      <alignment horizontal="center"/>
    </xf>
    <xf numFmtId="0" fontId="13" fillId="0" borderId="0" xfId="0" applyFont="1" applyBorder="1"/>
    <xf numFmtId="0" fontId="15" fillId="0" borderId="13" xfId="0" applyFont="1" applyBorder="1" applyAlignment="1">
      <alignment horizontal="justify" vertical="top" wrapText="1"/>
    </xf>
    <xf numFmtId="0" fontId="16" fillId="0" borderId="13" xfId="0" applyFont="1" applyBorder="1" applyAlignment="1">
      <alignment horizontal="justify" vertical="top" wrapText="1"/>
    </xf>
    <xf numFmtId="0" fontId="13" fillId="0" borderId="13" xfId="0" applyFont="1" applyBorder="1" applyAlignment="1">
      <alignment horizontal="justify" vertical="top" wrapText="1"/>
    </xf>
    <xf numFmtId="0" fontId="16" fillId="0" borderId="16" xfId="0" applyFont="1" applyBorder="1" applyAlignment="1">
      <alignment horizontal="justify" vertical="top" wrapText="1"/>
    </xf>
    <xf numFmtId="0" fontId="13" fillId="0" borderId="0" xfId="0" applyFont="1" applyAlignment="1">
      <alignment horizontal="justify"/>
    </xf>
    <xf numFmtId="0" fontId="17" fillId="0" borderId="0" xfId="0" applyFont="1"/>
    <xf numFmtId="0" fontId="15" fillId="3" borderId="12" xfId="0" applyFont="1" applyFill="1" applyBorder="1" applyAlignment="1">
      <alignment horizontal="center" wrapText="1"/>
    </xf>
    <xf numFmtId="0" fontId="15" fillId="3" borderId="13" xfId="0" applyFont="1" applyFill="1" applyBorder="1" applyAlignment="1">
      <alignment horizontal="center" wrapText="1"/>
    </xf>
    <xf numFmtId="0" fontId="17" fillId="3" borderId="16" xfId="0" applyFont="1" applyFill="1" applyBorder="1" applyAlignment="1">
      <alignment wrapText="1"/>
    </xf>
    <xf numFmtId="0" fontId="15" fillId="3" borderId="16" xfId="0" applyFont="1" applyFill="1" applyBorder="1" applyAlignment="1">
      <alignment horizontal="center" wrapText="1"/>
    </xf>
    <xf numFmtId="0" fontId="15" fillId="0" borderId="19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justify" vertical="top" wrapText="1"/>
    </xf>
    <xf numFmtId="0" fontId="13" fillId="0" borderId="17" xfId="0" applyFont="1" applyBorder="1" applyAlignment="1">
      <alignment horizontal="justify" vertical="top" wrapText="1"/>
    </xf>
    <xf numFmtId="0" fontId="15" fillId="0" borderId="19" xfId="0" applyFont="1" applyBorder="1" applyAlignment="1">
      <alignment horizontal="justify" vertical="top" wrapText="1"/>
    </xf>
    <xf numFmtId="0" fontId="15" fillId="0" borderId="19" xfId="0" applyFont="1" applyBorder="1" applyAlignment="1">
      <alignment horizontal="left" vertical="top" wrapText="1"/>
    </xf>
    <xf numFmtId="0" fontId="13" fillId="0" borderId="19" xfId="0" applyFont="1" applyBorder="1" applyAlignment="1">
      <alignment horizontal="left" vertical="top" wrapText="1" indent="1"/>
    </xf>
    <xf numFmtId="0" fontId="13" fillId="0" borderId="19" xfId="0" applyFont="1" applyBorder="1" applyAlignment="1">
      <alignment horizontal="left" vertical="top" wrapText="1"/>
    </xf>
    <xf numFmtId="0" fontId="15" fillId="0" borderId="16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top"/>
      <protection locked="0"/>
    </xf>
    <xf numFmtId="0" fontId="15" fillId="0" borderId="13" xfId="0" applyFont="1" applyBorder="1" applyAlignment="1">
      <alignment horizontal="justify" vertical="top" wrapText="1"/>
    </xf>
    <xf numFmtId="44" fontId="13" fillId="2" borderId="10" xfId="4" applyFont="1" applyFill="1" applyBorder="1" applyAlignment="1">
      <alignment horizontal="right"/>
    </xf>
    <xf numFmtId="44" fontId="13" fillId="2" borderId="10" xfId="4" applyFont="1" applyFill="1" applyBorder="1"/>
    <xf numFmtId="44" fontId="14" fillId="2" borderId="10" xfId="4" applyFont="1" applyFill="1" applyBorder="1"/>
    <xf numFmtId="44" fontId="13" fillId="0" borderId="13" xfId="4" applyFont="1" applyBorder="1" applyAlignment="1">
      <alignment horizontal="justify" vertical="top" wrapText="1"/>
    </xf>
    <xf numFmtId="44" fontId="13" fillId="0" borderId="16" xfId="4" applyFont="1" applyBorder="1" applyAlignment="1">
      <alignment horizontal="justify" vertical="top" wrapText="1"/>
    </xf>
    <xf numFmtId="44" fontId="13" fillId="0" borderId="13" xfId="4" applyFont="1" applyBorder="1" applyAlignment="1">
      <alignment horizontal="center" vertical="top" wrapText="1"/>
    </xf>
    <xf numFmtId="10" fontId="13" fillId="0" borderId="13" xfId="4" applyNumberFormat="1" applyFont="1" applyBorder="1" applyAlignment="1">
      <alignment horizontal="justify" vertical="top" wrapText="1"/>
    </xf>
    <xf numFmtId="44" fontId="15" fillId="0" borderId="13" xfId="4" applyFont="1" applyBorder="1" applyAlignment="1">
      <alignment horizontal="justify" vertical="top" wrapText="1"/>
    </xf>
    <xf numFmtId="44" fontId="19" fillId="0" borderId="13" xfId="4" applyFont="1" applyBorder="1" applyAlignment="1">
      <alignment horizontal="justify" vertical="top" wrapText="1"/>
    </xf>
    <xf numFmtId="44" fontId="15" fillId="0" borderId="13" xfId="0" applyNumberFormat="1" applyFont="1" applyBorder="1" applyAlignment="1">
      <alignment horizontal="justify" vertical="top" wrapText="1"/>
    </xf>
    <xf numFmtId="0" fontId="13" fillId="0" borderId="13" xfId="0" applyFont="1" applyBorder="1" applyAlignment="1">
      <alignment horizontal="justify" vertical="top" wrapText="1"/>
    </xf>
    <xf numFmtId="0" fontId="13" fillId="2" borderId="13" xfId="0" applyFont="1" applyFill="1" applyBorder="1" applyAlignment="1">
      <alignment horizontal="justify" vertical="top" wrapText="1"/>
    </xf>
    <xf numFmtId="0" fontId="0" fillId="2" borderId="0" xfId="0" applyFill="1"/>
    <xf numFmtId="0" fontId="13" fillId="0" borderId="18" xfId="0" applyFont="1" applyBorder="1" applyAlignment="1">
      <alignment horizontal="justify" vertical="top" wrapText="1"/>
    </xf>
    <xf numFmtId="0" fontId="13" fillId="0" borderId="13" xfId="0" applyFont="1" applyBorder="1" applyAlignment="1">
      <alignment horizontal="justify" vertical="top" wrapText="1"/>
    </xf>
    <xf numFmtId="0" fontId="18" fillId="0" borderId="3" xfId="2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6" fillId="5" borderId="2" xfId="2" applyFont="1" applyFill="1" applyBorder="1" applyAlignment="1" applyProtection="1">
      <alignment horizontal="center" vertical="center" wrapText="1"/>
    </xf>
    <xf numFmtId="0" fontId="6" fillId="5" borderId="4" xfId="2" applyFont="1" applyFill="1" applyBorder="1" applyAlignment="1" applyProtection="1">
      <alignment horizontal="center" vertical="center" wrapText="1"/>
    </xf>
    <xf numFmtId="0" fontId="6" fillId="5" borderId="3" xfId="2" applyFont="1" applyFill="1" applyBorder="1" applyAlignment="1" applyProtection="1">
      <alignment horizontal="center" vertical="center" wrapText="1"/>
    </xf>
    <xf numFmtId="0" fontId="6" fillId="5" borderId="3" xfId="0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protection locked="0"/>
    </xf>
    <xf numFmtId="3" fontId="10" fillId="0" borderId="1" xfId="0" applyNumberFormat="1" applyFont="1" applyFill="1" applyBorder="1" applyAlignment="1" applyProtection="1">
      <alignment horizontal="right" vertical="top"/>
    </xf>
    <xf numFmtId="0" fontId="20" fillId="5" borderId="10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13" fillId="2" borderId="3" xfId="0" applyFont="1" applyFill="1" applyBorder="1"/>
    <xf numFmtId="0" fontId="14" fillId="2" borderId="3" xfId="0" applyFont="1" applyFill="1" applyBorder="1"/>
    <xf numFmtId="0" fontId="20" fillId="5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justify" vertical="top" wrapText="1"/>
    </xf>
    <xf numFmtId="0" fontId="20" fillId="5" borderId="12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wrapText="1"/>
    </xf>
    <xf numFmtId="0" fontId="15" fillId="0" borderId="20" xfId="0" applyFont="1" applyFill="1" applyBorder="1" applyAlignment="1">
      <alignment horizontal="center" wrapText="1"/>
    </xf>
    <xf numFmtId="0" fontId="4" fillId="2" borderId="0" xfId="0" applyFont="1" applyFill="1" applyBorder="1" applyAlignment="1" applyProtection="1">
      <alignment horizontal="center" vertical="top"/>
    </xf>
    <xf numFmtId="44" fontId="4" fillId="2" borderId="0" xfId="4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left" vertical="top"/>
    </xf>
    <xf numFmtId="44" fontId="10" fillId="0" borderId="1" xfId="4" applyFont="1" applyFill="1" applyBorder="1" applyAlignment="1" applyProtection="1">
      <alignment horizontal="right" vertical="top"/>
    </xf>
    <xf numFmtId="0" fontId="12" fillId="0" borderId="0" xfId="0" applyFont="1" applyBorder="1" applyAlignment="1"/>
    <xf numFmtId="0" fontId="12" fillId="0" borderId="1" xfId="0" applyFont="1" applyBorder="1" applyAlignment="1"/>
    <xf numFmtId="0" fontId="12" fillId="0" borderId="1" xfId="0" applyFont="1" applyBorder="1"/>
    <xf numFmtId="166" fontId="4" fillId="2" borderId="0" xfId="0" applyNumberFormat="1" applyFont="1" applyFill="1" applyBorder="1" applyAlignment="1" applyProtection="1">
      <alignment vertical="top"/>
    </xf>
    <xf numFmtId="0" fontId="4" fillId="2" borderId="0" xfId="2" applyFont="1" applyFill="1" applyBorder="1" applyAlignment="1" applyProtection="1">
      <alignment horizontal="center"/>
    </xf>
    <xf numFmtId="0" fontId="18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wrapText="1"/>
    </xf>
    <xf numFmtId="4" fontId="5" fillId="2" borderId="0" xfId="0" applyNumberFormat="1" applyFont="1" applyFill="1" applyBorder="1" applyAlignment="1" applyProtection="1">
      <alignment horizontal="right" vertical="top"/>
      <protection locked="0"/>
    </xf>
    <xf numFmtId="4" fontId="4" fillId="2" borderId="0" xfId="0" applyNumberFormat="1" applyFont="1" applyFill="1" applyBorder="1" applyAlignment="1" applyProtection="1">
      <alignment horizontal="right" vertical="top"/>
    </xf>
    <xf numFmtId="0" fontId="2" fillId="0" borderId="0" xfId="0" applyFont="1" applyFill="1" applyBorder="1" applyProtection="1"/>
    <xf numFmtId="0" fontId="4" fillId="0" borderId="0" xfId="2" applyFont="1" applyFill="1" applyBorder="1" applyAlignment="1" applyProtection="1">
      <alignment vertical="top" wrapText="1"/>
    </xf>
    <xf numFmtId="0" fontId="5" fillId="2" borderId="0" xfId="0" applyFont="1" applyFill="1" applyBorder="1" applyAlignment="1" applyProtection="1">
      <alignment horizontal="left" vertical="top"/>
    </xf>
    <xf numFmtId="165" fontId="5" fillId="2" borderId="0" xfId="0" applyNumberFormat="1" applyFont="1" applyFill="1" applyBorder="1" applyAlignment="1" applyProtection="1">
      <alignment horizontal="right" vertical="top"/>
      <protection locked="0"/>
    </xf>
    <xf numFmtId="165" fontId="2" fillId="2" borderId="6" xfId="0" applyNumberFormat="1" applyFont="1" applyFill="1" applyBorder="1" applyAlignment="1" applyProtection="1">
      <alignment vertical="top"/>
    </xf>
    <xf numFmtId="164" fontId="10" fillId="2" borderId="0" xfId="0" applyNumberFormat="1" applyFont="1" applyFill="1" applyBorder="1" applyAlignment="1" applyProtection="1">
      <alignment horizontal="right" vertical="top"/>
    </xf>
    <xf numFmtId="164" fontId="4" fillId="2" borderId="0" xfId="0" applyNumberFormat="1" applyFont="1" applyFill="1" applyBorder="1" applyAlignment="1" applyProtection="1">
      <alignment horizontal="right" vertical="top"/>
      <protection locked="0"/>
    </xf>
    <xf numFmtId="164" fontId="10" fillId="0" borderId="1" xfId="0" applyNumberFormat="1" applyFont="1" applyFill="1" applyBorder="1" applyAlignment="1" applyProtection="1">
      <alignment horizontal="right" vertical="top"/>
    </xf>
    <xf numFmtId="164" fontId="19" fillId="0" borderId="13" xfId="4" applyNumberFormat="1" applyFont="1" applyBorder="1" applyAlignment="1">
      <alignment horizontal="justify" vertical="top" wrapText="1"/>
    </xf>
    <xf numFmtId="164" fontId="15" fillId="0" borderId="13" xfId="0" applyNumberFormat="1" applyFont="1" applyBorder="1" applyAlignment="1">
      <alignment horizontal="justify" vertical="top" wrapText="1"/>
    </xf>
    <xf numFmtId="0" fontId="5" fillId="2" borderId="0" xfId="0" applyFont="1" applyFill="1" applyBorder="1" applyAlignment="1" applyProtection="1">
      <alignment vertical="top" wrapText="1"/>
      <protection locked="0"/>
    </xf>
    <xf numFmtId="0" fontId="4" fillId="2" borderId="0" xfId="0" applyNumberFormat="1" applyFont="1" applyFill="1" applyBorder="1" applyAlignment="1" applyProtection="1"/>
    <xf numFmtId="0" fontId="4" fillId="2" borderId="0" xfId="0" applyNumberFormat="1" applyFont="1" applyFill="1" applyBorder="1" applyAlignment="1" applyProtection="1">
      <alignment horizontal="center"/>
    </xf>
    <xf numFmtId="0" fontId="13" fillId="0" borderId="0" xfId="0" applyFont="1" applyAlignment="1"/>
    <xf numFmtId="0" fontId="13" fillId="0" borderId="0" xfId="0" applyFont="1" applyBorder="1" applyAlignment="1"/>
    <xf numFmtId="0" fontId="5" fillId="2" borderId="0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left" vertical="top"/>
    </xf>
    <xf numFmtId="0" fontId="4" fillId="2" borderId="0" xfId="2" applyFont="1" applyFill="1" applyBorder="1" applyAlignment="1" applyProtection="1">
      <alignment horizontal="center"/>
    </xf>
    <xf numFmtId="0" fontId="4" fillId="2" borderId="0" xfId="3" applyNumberFormat="1" applyFont="1" applyFill="1" applyBorder="1" applyAlignment="1" applyProtection="1">
      <alignment horizontal="center" vertical="center"/>
    </xf>
    <xf numFmtId="0" fontId="6" fillId="5" borderId="3" xfId="2" applyFont="1" applyFill="1" applyBorder="1" applyAlignment="1" applyProtection="1">
      <alignment horizontal="center" vertical="center"/>
    </xf>
    <xf numFmtId="0" fontId="4" fillId="2" borderId="6" xfId="3" applyNumberFormat="1" applyFont="1" applyFill="1" applyBorder="1" applyAlignment="1" applyProtection="1">
      <alignment horizontal="center" vertical="center"/>
    </xf>
    <xf numFmtId="0" fontId="4" fillId="2" borderId="0" xfId="3" applyNumberFormat="1" applyFont="1" applyFill="1" applyBorder="1" applyAlignment="1" applyProtection="1">
      <alignment horizontal="center" vertical="top"/>
    </xf>
    <xf numFmtId="0" fontId="4" fillId="2" borderId="6" xfId="3" applyNumberFormat="1" applyFont="1" applyFill="1" applyBorder="1" applyAlignment="1" applyProtection="1">
      <alignment horizontal="center" vertical="top"/>
    </xf>
    <xf numFmtId="0" fontId="4" fillId="2" borderId="0" xfId="0" applyNumberFormat="1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>
      <alignment horizontal="left" vertical="top"/>
    </xf>
    <xf numFmtId="0" fontId="10" fillId="2" borderId="1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0" xfId="0" applyFont="1" applyFill="1" applyBorder="1" applyAlignment="1" applyProtection="1">
      <alignment horizontal="right"/>
    </xf>
    <xf numFmtId="0" fontId="5" fillId="2" borderId="0" xfId="0" applyNumberFormat="1" applyFont="1" applyFill="1" applyBorder="1" applyAlignment="1" applyProtection="1">
      <alignment horizontal="left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18" fillId="0" borderId="0" xfId="0" applyFont="1" applyFill="1" applyBorder="1" applyAlignment="1">
      <alignment horizontal="center"/>
    </xf>
    <xf numFmtId="0" fontId="20" fillId="5" borderId="10" xfId="2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8" fontId="13" fillId="2" borderId="10" xfId="0" applyNumberFormat="1" applyFont="1" applyFill="1" applyBorder="1" applyAlignment="1">
      <alignment horizontal="right"/>
    </xf>
    <xf numFmtId="0" fontId="13" fillId="2" borderId="10" xfId="0" applyFont="1" applyFill="1" applyBorder="1" applyAlignment="1">
      <alignment horizontal="right"/>
    </xf>
    <xf numFmtId="44" fontId="13" fillId="2" borderId="10" xfId="4" applyFont="1" applyFill="1" applyBorder="1" applyAlignment="1">
      <alignment horizontal="right"/>
    </xf>
    <xf numFmtId="44" fontId="13" fillId="2" borderId="2" xfId="4" applyFont="1" applyFill="1" applyBorder="1" applyAlignment="1">
      <alignment horizontal="right"/>
    </xf>
    <xf numFmtId="44" fontId="13" fillId="2" borderId="4" xfId="4" applyFont="1" applyFill="1" applyBorder="1" applyAlignment="1">
      <alignment horizontal="right"/>
    </xf>
    <xf numFmtId="0" fontId="4" fillId="2" borderId="0" xfId="2" applyFont="1" applyFill="1" applyBorder="1" applyAlignment="1" applyProtection="1">
      <alignment horizontal="left" vertical="top" wrapText="1"/>
    </xf>
    <xf numFmtId="0" fontId="18" fillId="4" borderId="10" xfId="2" applyFont="1" applyFill="1" applyBorder="1" applyAlignment="1">
      <alignment horizontal="center"/>
    </xf>
    <xf numFmtId="0" fontId="20" fillId="5" borderId="5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0" fontId="20" fillId="5" borderId="6" xfId="0" applyFont="1" applyFill="1" applyBorder="1" applyAlignment="1">
      <alignment horizontal="center"/>
    </xf>
    <xf numFmtId="8" fontId="13" fillId="2" borderId="2" xfId="0" applyNumberFormat="1" applyFont="1" applyFill="1" applyBorder="1" applyAlignment="1">
      <alignment horizontal="right"/>
    </xf>
    <xf numFmtId="8" fontId="13" fillId="2" borderId="4" xfId="0" applyNumberFormat="1" applyFont="1" applyFill="1" applyBorder="1" applyAlignment="1">
      <alignment horizontal="right"/>
    </xf>
    <xf numFmtId="44" fontId="13" fillId="2" borderId="10" xfId="4" applyFont="1" applyFill="1" applyBorder="1" applyAlignment="1">
      <alignment horizontal="center"/>
    </xf>
    <xf numFmtId="0" fontId="13" fillId="2" borderId="2" xfId="0" applyFont="1" applyFill="1" applyBorder="1" applyAlignment="1">
      <alignment horizontal="right"/>
    </xf>
    <xf numFmtId="0" fontId="13" fillId="2" borderId="4" xfId="0" applyFont="1" applyFill="1" applyBorder="1" applyAlignment="1">
      <alignment horizontal="right"/>
    </xf>
    <xf numFmtId="0" fontId="13" fillId="0" borderId="9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20" fillId="5" borderId="2" xfId="0" applyFont="1" applyFill="1" applyBorder="1" applyAlignment="1">
      <alignment horizontal="center"/>
    </xf>
    <xf numFmtId="0" fontId="20" fillId="5" borderId="3" xfId="0" applyFont="1" applyFill="1" applyBorder="1" applyAlignment="1">
      <alignment horizontal="center"/>
    </xf>
    <xf numFmtId="0" fontId="20" fillId="5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3" fillId="0" borderId="18" xfId="0" applyFont="1" applyBorder="1" applyAlignment="1">
      <alignment horizontal="justify" vertical="top" wrapText="1"/>
    </xf>
    <xf numFmtId="0" fontId="13" fillId="0" borderId="13" xfId="0" applyFont="1" applyBorder="1" applyAlignment="1">
      <alignment horizontal="justify" vertical="top" wrapText="1"/>
    </xf>
    <xf numFmtId="0" fontId="15" fillId="0" borderId="11" xfId="0" applyFont="1" applyBorder="1" applyAlignment="1">
      <alignment horizontal="justify" vertical="top" wrapText="1"/>
    </xf>
    <xf numFmtId="0" fontId="15" fillId="0" borderId="12" xfId="0" applyFont="1" applyBorder="1" applyAlignment="1">
      <alignment horizontal="justify" vertical="top" wrapText="1"/>
    </xf>
    <xf numFmtId="0" fontId="15" fillId="0" borderId="18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wrapText="1"/>
    </xf>
    <xf numFmtId="0" fontId="20" fillId="5" borderId="11" xfId="0" applyFont="1" applyFill="1" applyBorder="1" applyAlignment="1">
      <alignment horizontal="center" wrapText="1"/>
    </xf>
    <xf numFmtId="0" fontId="20" fillId="5" borderId="12" xfId="0" applyFont="1" applyFill="1" applyBorder="1" applyAlignment="1">
      <alignment horizontal="center" wrapText="1"/>
    </xf>
    <xf numFmtId="0" fontId="20" fillId="5" borderId="15" xfId="0" applyFont="1" applyFill="1" applyBorder="1" applyAlignment="1">
      <alignment horizontal="center" wrapText="1"/>
    </xf>
    <xf numFmtId="0" fontId="20" fillId="5" borderId="16" xfId="0" applyFont="1" applyFill="1" applyBorder="1" applyAlignment="1">
      <alignment horizontal="center" wrapText="1"/>
    </xf>
    <xf numFmtId="0" fontId="20" fillId="5" borderId="14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justify" vertical="top" wrapText="1"/>
    </xf>
    <xf numFmtId="0" fontId="15" fillId="0" borderId="13" xfId="0" applyFont="1" applyBorder="1" applyAlignment="1">
      <alignment horizontal="justify" vertical="top" wrapText="1"/>
    </xf>
    <xf numFmtId="0" fontId="13" fillId="0" borderId="19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15" fillId="3" borderId="14" xfId="0" applyFont="1" applyFill="1" applyBorder="1" applyAlignment="1">
      <alignment horizontal="center" wrapText="1"/>
    </xf>
    <xf numFmtId="0" fontId="15" fillId="3" borderId="19" xfId="0" applyFont="1" applyFill="1" applyBorder="1" applyAlignment="1">
      <alignment horizontal="center" wrapText="1"/>
    </xf>
    <xf numFmtId="0" fontId="15" fillId="3" borderId="17" xfId="0" applyFont="1" applyFill="1" applyBorder="1" applyAlignment="1">
      <alignment horizontal="center" wrapText="1"/>
    </xf>
    <xf numFmtId="0" fontId="16" fillId="0" borderId="15" xfId="0" applyFont="1" applyBorder="1" applyAlignment="1">
      <alignment horizontal="justify" vertical="top" wrapText="1"/>
    </xf>
    <xf numFmtId="0" fontId="16" fillId="0" borderId="16" xfId="0" applyFont="1" applyBorder="1" applyAlignment="1">
      <alignment horizontal="justify" vertical="top" wrapText="1"/>
    </xf>
    <xf numFmtId="0" fontId="15" fillId="3" borderId="14" xfId="0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16" fillId="0" borderId="18" xfId="0" applyFont="1" applyBorder="1" applyAlignment="1">
      <alignment horizontal="justify" vertical="top" wrapText="1"/>
    </xf>
    <xf numFmtId="0" fontId="16" fillId="0" borderId="13" xfId="0" applyFont="1" applyBorder="1" applyAlignment="1">
      <alignment horizontal="justify" vertical="top" wrapText="1"/>
    </xf>
    <xf numFmtId="0" fontId="13" fillId="2" borderId="19" xfId="0" applyFont="1" applyFill="1" applyBorder="1" applyAlignment="1">
      <alignment horizontal="left" vertical="center" wrapText="1"/>
    </xf>
    <xf numFmtId="0" fontId="13" fillId="2" borderId="13" xfId="0" applyFont="1" applyFill="1" applyBorder="1" applyAlignment="1">
      <alignment horizontal="left" vertical="center" wrapText="1"/>
    </xf>
  </cellXfs>
  <cellStyles count="5">
    <cellStyle name="=C:\WINNT\SYSTEM32\COMMAND.COM" xfId="3"/>
    <cellStyle name="Millares" xfId="1" builtinId="3"/>
    <cellStyle name="Moneda" xfId="4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4</xdr:row>
      <xdr:rowOff>85725</xdr:rowOff>
    </xdr:from>
    <xdr:to>
      <xdr:col>3</xdr:col>
      <xdr:colOff>95250</xdr:colOff>
      <xdr:row>6</xdr:row>
      <xdr:rowOff>162211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9175" y="485775"/>
          <a:ext cx="1133475" cy="4193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3</xdr:row>
      <xdr:rowOff>114301</xdr:rowOff>
    </xdr:from>
    <xdr:to>
      <xdr:col>2</xdr:col>
      <xdr:colOff>238125</xdr:colOff>
      <xdr:row>6</xdr:row>
      <xdr:rowOff>19337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0050" y="342901"/>
          <a:ext cx="1133475" cy="4193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95250</xdr:rowOff>
    </xdr:from>
    <xdr:to>
      <xdr:col>2</xdr:col>
      <xdr:colOff>133350</xdr:colOff>
      <xdr:row>4</xdr:row>
      <xdr:rowOff>21050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276225"/>
          <a:ext cx="1266825" cy="4687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2</xdr:row>
      <xdr:rowOff>66675</xdr:rowOff>
    </xdr:from>
    <xdr:to>
      <xdr:col>1</xdr:col>
      <xdr:colOff>1247004</xdr:colOff>
      <xdr:row>5</xdr:row>
      <xdr:rowOff>57150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" y="352425"/>
          <a:ext cx="1132704" cy="419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57150</xdr:rowOff>
    </xdr:from>
    <xdr:to>
      <xdr:col>2</xdr:col>
      <xdr:colOff>114300</xdr:colOff>
      <xdr:row>2</xdr:row>
      <xdr:rowOff>144875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57150"/>
          <a:ext cx="1266825" cy="4687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95250</xdr:rowOff>
    </xdr:from>
    <xdr:to>
      <xdr:col>0</xdr:col>
      <xdr:colOff>1428750</xdr:colOff>
      <xdr:row>2</xdr:row>
      <xdr:rowOff>182975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25" y="95250"/>
          <a:ext cx="1266825" cy="468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R36"/>
  <sheetViews>
    <sheetView topLeftCell="A16" workbookViewId="0">
      <selection activeCell="H35" sqref="H35:I35"/>
    </sheetView>
  </sheetViews>
  <sheetFormatPr baseColWidth="10" defaultColWidth="11.42578125" defaultRowHeight="12"/>
  <cols>
    <col min="1" max="1" width="11.42578125" style="7"/>
    <col min="2" max="2" width="4.85546875" style="5" customWidth="1"/>
    <col min="3" max="3" width="14.5703125" style="5" customWidth="1"/>
    <col min="4" max="4" width="18.85546875" style="5" customWidth="1"/>
    <col min="5" max="5" width="21.85546875" style="5" customWidth="1"/>
    <col min="6" max="6" width="3.42578125" style="5" customWidth="1"/>
    <col min="7" max="7" width="22.28515625" style="5" customWidth="1"/>
    <col min="8" max="8" width="29.7109375" style="5" customWidth="1"/>
    <col min="9" max="9" width="20.7109375" style="5" customWidth="1"/>
    <col min="10" max="10" width="20.85546875" style="5" customWidth="1"/>
    <col min="11" max="11" width="3.7109375" style="5" customWidth="1"/>
    <col min="12" max="16384" width="11.42578125" style="7"/>
  </cols>
  <sheetData>
    <row r="1" spans="2:18" s="6" customFormat="1" ht="6" customHeight="1">
      <c r="B1" s="1"/>
      <c r="C1" s="2"/>
      <c r="D1" s="3"/>
      <c r="E1" s="4"/>
      <c r="F1" s="4"/>
      <c r="G1" s="4"/>
      <c r="H1" s="4"/>
      <c r="I1" s="4"/>
      <c r="J1" s="4"/>
      <c r="K1" s="4"/>
      <c r="L1" s="5"/>
      <c r="Q1" s="7"/>
      <c r="R1" s="7"/>
    </row>
    <row r="2" spans="2:18" ht="6" customHeight="1">
      <c r="B2" s="7"/>
      <c r="C2" s="8"/>
      <c r="D2" s="7"/>
      <c r="E2" s="7"/>
      <c r="F2" s="7"/>
      <c r="G2" s="7"/>
      <c r="H2" s="7"/>
      <c r="I2" s="7"/>
      <c r="J2" s="7"/>
      <c r="K2" s="7"/>
    </row>
    <row r="3" spans="2:18" ht="6" customHeight="1"/>
    <row r="4" spans="2:18" ht="14.1" customHeight="1">
      <c r="C4" s="9"/>
      <c r="D4" s="148" t="s">
        <v>131</v>
      </c>
      <c r="E4" s="148"/>
      <c r="F4" s="148"/>
      <c r="G4" s="148"/>
      <c r="H4" s="148"/>
      <c r="I4" s="148"/>
      <c r="J4" s="9"/>
      <c r="K4" s="9"/>
    </row>
    <row r="5" spans="2:18" ht="14.1" customHeight="1">
      <c r="C5" s="9"/>
      <c r="D5" s="148" t="s">
        <v>122</v>
      </c>
      <c r="E5" s="148"/>
      <c r="F5" s="148"/>
      <c r="G5" s="148"/>
      <c r="H5" s="148"/>
      <c r="I5" s="148"/>
      <c r="J5" s="9"/>
      <c r="K5" s="9"/>
    </row>
    <row r="6" spans="2:18" ht="14.1" customHeight="1">
      <c r="C6" s="9"/>
      <c r="D6" s="148" t="s">
        <v>130</v>
      </c>
      <c r="E6" s="148"/>
      <c r="F6" s="148"/>
      <c r="G6" s="148"/>
      <c r="H6" s="148"/>
      <c r="I6" s="148"/>
      <c r="J6" s="9"/>
      <c r="K6" s="9"/>
    </row>
    <row r="7" spans="2:18" ht="14.1" customHeight="1">
      <c r="C7" s="9"/>
      <c r="D7" s="148" t="s">
        <v>1</v>
      </c>
      <c r="E7" s="148"/>
      <c r="F7" s="148"/>
      <c r="G7" s="148"/>
      <c r="H7" s="148"/>
      <c r="I7" s="148"/>
      <c r="J7" s="9"/>
      <c r="K7" s="9"/>
    </row>
    <row r="8" spans="2:18" ht="14.1" customHeight="1">
      <c r="C8" s="9"/>
      <c r="D8" s="126"/>
      <c r="E8" s="126"/>
      <c r="F8" s="126"/>
      <c r="G8" s="126"/>
      <c r="H8" s="126"/>
      <c r="I8" s="126"/>
      <c r="J8" s="9"/>
      <c r="K8" s="9"/>
    </row>
    <row r="9" spans="2:18" ht="20.25" customHeight="1">
      <c r="B9" s="10"/>
      <c r="C9" s="12" t="s">
        <v>2</v>
      </c>
      <c r="D9" s="154" t="s">
        <v>110</v>
      </c>
      <c r="E9" s="154"/>
      <c r="F9" s="154"/>
      <c r="G9" s="154"/>
      <c r="H9" s="154"/>
      <c r="I9" s="154"/>
      <c r="J9" s="142"/>
      <c r="K9" s="11"/>
    </row>
    <row r="10" spans="2:18" ht="20.25" customHeight="1">
      <c r="B10" s="10"/>
      <c r="C10" s="12"/>
      <c r="D10" s="143"/>
      <c r="E10" s="143"/>
      <c r="F10" s="143"/>
      <c r="G10" s="143"/>
      <c r="H10" s="143"/>
      <c r="I10" s="143"/>
      <c r="J10" s="142"/>
      <c r="K10" s="11"/>
    </row>
    <row r="11" spans="2:18" ht="20.25" customHeight="1">
      <c r="B11" s="10"/>
      <c r="C11" s="12"/>
      <c r="D11" s="143"/>
      <c r="E11" s="143"/>
      <c r="F11" s="143"/>
      <c r="G11" s="143"/>
      <c r="H11" s="143"/>
      <c r="I11" s="143"/>
      <c r="J11" s="142"/>
      <c r="K11" s="11"/>
    </row>
    <row r="12" spans="2:18" ht="21.75" customHeight="1">
      <c r="B12" s="13"/>
      <c r="C12" s="149"/>
      <c r="D12" s="149"/>
      <c r="E12" s="149"/>
      <c r="F12" s="149"/>
      <c r="G12" s="149"/>
      <c r="H12" s="149"/>
      <c r="I12" s="149"/>
      <c r="J12" s="149"/>
      <c r="K12" s="149"/>
    </row>
    <row r="13" spans="2:18" ht="3" customHeight="1">
      <c r="B13" s="13"/>
      <c r="C13" s="149"/>
      <c r="D13" s="149"/>
      <c r="E13" s="149"/>
      <c r="F13" s="149"/>
      <c r="G13" s="149"/>
      <c r="H13" s="149"/>
      <c r="I13" s="149"/>
      <c r="J13" s="149"/>
      <c r="K13" s="149"/>
    </row>
    <row r="14" spans="2:18" ht="30" customHeight="1">
      <c r="B14" s="103"/>
      <c r="C14" s="150" t="s">
        <v>123</v>
      </c>
      <c r="D14" s="150"/>
      <c r="E14" s="150"/>
      <c r="F14" s="105"/>
      <c r="G14" s="106" t="s">
        <v>116</v>
      </c>
      <c r="H14" s="106" t="s">
        <v>4</v>
      </c>
      <c r="I14" s="105" t="s">
        <v>6</v>
      </c>
      <c r="J14" s="105" t="s">
        <v>7</v>
      </c>
      <c r="K14" s="104"/>
    </row>
    <row r="15" spans="2:18" ht="3" customHeight="1">
      <c r="B15" s="14"/>
      <c r="C15" s="149"/>
      <c r="D15" s="149"/>
      <c r="E15" s="149"/>
      <c r="F15" s="149"/>
      <c r="G15" s="149"/>
      <c r="H15" s="149"/>
      <c r="I15" s="149"/>
      <c r="J15" s="149"/>
      <c r="K15" s="151"/>
    </row>
    <row r="16" spans="2:18" ht="9.9499999999999993" customHeight="1">
      <c r="B16" s="15"/>
      <c r="C16" s="152"/>
      <c r="D16" s="152"/>
      <c r="E16" s="152"/>
      <c r="F16" s="152"/>
      <c r="G16" s="152"/>
      <c r="H16" s="152"/>
      <c r="I16" s="152"/>
      <c r="J16" s="152"/>
      <c r="K16" s="153"/>
    </row>
    <row r="17" spans="2:11">
      <c r="B17" s="15"/>
      <c r="C17" s="147" t="s">
        <v>124</v>
      </c>
      <c r="D17" s="147"/>
      <c r="E17" s="147"/>
      <c r="F17" s="16"/>
      <c r="G17" s="16"/>
      <c r="H17" s="16"/>
      <c r="I17" s="16"/>
      <c r="J17" s="16"/>
      <c r="K17" s="17"/>
    </row>
    <row r="18" spans="2:11">
      <c r="B18" s="18"/>
      <c r="C18" s="157" t="s">
        <v>116</v>
      </c>
      <c r="D18" s="157"/>
      <c r="E18" s="157"/>
      <c r="F18" s="19"/>
      <c r="G18" s="19" t="s">
        <v>116</v>
      </c>
      <c r="H18" s="19" t="s">
        <v>125</v>
      </c>
      <c r="I18" s="119">
        <v>0</v>
      </c>
      <c r="J18" s="125">
        <v>0</v>
      </c>
      <c r="K18" s="20"/>
    </row>
    <row r="19" spans="2:11">
      <c r="B19" s="18"/>
      <c r="C19" s="147" t="s">
        <v>116</v>
      </c>
      <c r="D19" s="147"/>
      <c r="E19" s="147"/>
      <c r="F19" s="19"/>
      <c r="G19" s="21"/>
      <c r="H19" s="21"/>
      <c r="I19" s="22"/>
      <c r="J19" s="22"/>
      <c r="K19" s="23"/>
    </row>
    <row r="20" spans="2:11">
      <c r="B20" s="24"/>
      <c r="C20" s="25"/>
      <c r="D20" s="146" t="s">
        <v>116</v>
      </c>
      <c r="E20" s="146"/>
      <c r="F20" s="19"/>
      <c r="G20" s="26"/>
      <c r="H20" s="26"/>
      <c r="I20" s="27"/>
      <c r="J20" s="27"/>
      <c r="K20" s="28"/>
    </row>
    <row r="21" spans="2:11">
      <c r="B21" s="24"/>
      <c r="C21" s="25"/>
      <c r="D21" s="146" t="s">
        <v>116</v>
      </c>
      <c r="E21" s="146"/>
      <c r="F21" s="19"/>
      <c r="G21" s="26"/>
      <c r="H21" s="26"/>
      <c r="I21" s="27"/>
      <c r="J21" s="27"/>
      <c r="K21" s="28"/>
    </row>
    <row r="22" spans="2:11">
      <c r="B22" s="24"/>
      <c r="C22" s="25"/>
      <c r="D22" s="146" t="s">
        <v>116</v>
      </c>
      <c r="E22" s="146"/>
      <c r="F22" s="19"/>
      <c r="G22" s="26"/>
      <c r="H22" s="26"/>
      <c r="I22" s="27"/>
      <c r="J22" s="27"/>
      <c r="K22" s="28"/>
    </row>
    <row r="23" spans="2:11">
      <c r="B23" s="24"/>
      <c r="C23" s="25"/>
      <c r="D23" s="25"/>
      <c r="E23" s="29"/>
      <c r="F23" s="19"/>
      <c r="G23" s="30"/>
      <c r="H23" s="30"/>
      <c r="I23" s="31"/>
      <c r="J23" s="31"/>
      <c r="K23" s="28"/>
    </row>
    <row r="24" spans="2:11">
      <c r="B24" s="18"/>
      <c r="C24" s="147" t="s">
        <v>116</v>
      </c>
      <c r="D24" s="147"/>
      <c r="E24" s="147"/>
      <c r="F24" s="19"/>
      <c r="G24" s="21"/>
      <c r="H24" s="21"/>
      <c r="I24" s="22"/>
      <c r="J24" s="22"/>
      <c r="K24" s="23"/>
    </row>
    <row r="25" spans="2:11">
      <c r="B25" s="35"/>
      <c r="C25" s="155" t="s">
        <v>116</v>
      </c>
      <c r="D25" s="155"/>
      <c r="E25" s="155"/>
      <c r="F25" s="36"/>
      <c r="G25" s="42"/>
      <c r="H25" s="42"/>
      <c r="I25" s="38"/>
      <c r="J25" s="38"/>
      <c r="K25" s="39"/>
    </row>
    <row r="26" spans="2:11">
      <c r="B26" s="24"/>
      <c r="C26" s="25"/>
      <c r="D26" s="25"/>
      <c r="E26" s="29"/>
      <c r="F26" s="19"/>
      <c r="G26" s="118"/>
      <c r="H26" s="118"/>
      <c r="I26" s="34"/>
      <c r="J26" s="34"/>
      <c r="K26" s="28"/>
    </row>
    <row r="27" spans="2:11">
      <c r="B27" s="24"/>
      <c r="C27" s="147" t="s">
        <v>116</v>
      </c>
      <c r="D27" s="147"/>
      <c r="E27" s="147"/>
      <c r="F27" s="19"/>
      <c r="G27" s="26"/>
      <c r="H27" s="26"/>
      <c r="I27" s="43"/>
      <c r="J27" s="43"/>
      <c r="K27" s="28"/>
    </row>
    <row r="28" spans="2:11">
      <c r="B28" s="24"/>
      <c r="C28" s="25"/>
      <c r="D28" s="25"/>
      <c r="E28" s="29"/>
      <c r="F28" s="19"/>
      <c r="G28" s="118"/>
      <c r="H28" s="118"/>
      <c r="I28" s="34"/>
      <c r="J28" s="34"/>
      <c r="K28" s="28"/>
    </row>
    <row r="29" spans="2:11">
      <c r="B29" s="44"/>
      <c r="C29" s="156" t="s">
        <v>126</v>
      </c>
      <c r="D29" s="156"/>
      <c r="E29" s="156"/>
      <c r="F29" s="45"/>
      <c r="G29" s="46"/>
      <c r="H29" s="46"/>
      <c r="I29" s="121">
        <v>0</v>
      </c>
      <c r="J29" s="121">
        <v>0</v>
      </c>
      <c r="K29" s="47"/>
    </row>
    <row r="30" spans="2:11">
      <c r="C30" s="157"/>
      <c r="D30" s="157"/>
      <c r="E30" s="157"/>
      <c r="F30" s="157"/>
      <c r="G30" s="157"/>
      <c r="H30" s="157"/>
      <c r="I30" s="157"/>
      <c r="J30" s="157"/>
      <c r="K30" s="157"/>
    </row>
    <row r="31" spans="2:11" ht="66.75" customHeight="1">
      <c r="C31" s="48"/>
      <c r="D31" s="48"/>
      <c r="E31" s="49"/>
      <c r="F31" s="50"/>
      <c r="G31" s="49"/>
      <c r="H31" s="50"/>
      <c r="I31" s="50"/>
      <c r="J31" s="50"/>
    </row>
    <row r="32" spans="2:11" s="6" customFormat="1" ht="38.25" customHeight="1">
      <c r="B32" s="7"/>
      <c r="C32" s="146" t="s">
        <v>116</v>
      </c>
      <c r="D32" s="146"/>
      <c r="E32" s="146"/>
      <c r="F32" s="146"/>
      <c r="G32" s="146"/>
      <c r="H32" s="146"/>
      <c r="I32" s="146"/>
      <c r="J32" s="146"/>
      <c r="K32" s="146"/>
    </row>
    <row r="33" spans="2:11" s="6" customFormat="1">
      <c r="B33" s="7"/>
      <c r="C33" s="146" t="s">
        <v>116</v>
      </c>
      <c r="D33" s="146"/>
      <c r="E33" s="146"/>
      <c r="F33" s="146"/>
      <c r="G33" s="146"/>
      <c r="H33" s="146"/>
      <c r="I33" s="146"/>
      <c r="J33" s="146"/>
      <c r="K33" s="146"/>
    </row>
    <row r="34" spans="2:11" s="6" customFormat="1">
      <c r="B34" s="7"/>
      <c r="C34" s="29"/>
      <c r="D34" s="158"/>
      <c r="E34" s="158"/>
      <c r="F34" s="52"/>
      <c r="G34" s="7"/>
      <c r="H34" s="159"/>
      <c r="I34" s="159"/>
      <c r="J34" s="52"/>
      <c r="K34" s="52"/>
    </row>
    <row r="35" spans="2:11" s="6" customFormat="1">
      <c r="B35" s="7"/>
      <c r="C35" s="34"/>
      <c r="F35" s="52"/>
      <c r="G35" s="52"/>
      <c r="H35" s="160" t="s">
        <v>127</v>
      </c>
      <c r="I35" s="160"/>
      <c r="J35" s="19"/>
      <c r="K35" s="52"/>
    </row>
    <row r="36" spans="2:11" s="6" customFormat="1">
      <c r="B36" s="7"/>
      <c r="C36" s="55"/>
      <c r="F36" s="56"/>
      <c r="G36" s="56"/>
      <c r="H36" s="161" t="s">
        <v>109</v>
      </c>
      <c r="I36" s="161"/>
      <c r="J36" s="19"/>
      <c r="K36" s="52"/>
    </row>
  </sheetData>
  <mergeCells count="27">
    <mergeCell ref="D34:E34"/>
    <mergeCell ref="H34:I34"/>
    <mergeCell ref="H35:I35"/>
    <mergeCell ref="H36:I36"/>
    <mergeCell ref="C33:K33"/>
    <mergeCell ref="C30:K30"/>
    <mergeCell ref="C18:E18"/>
    <mergeCell ref="C19:E19"/>
    <mergeCell ref="D20:E20"/>
    <mergeCell ref="D21:E21"/>
    <mergeCell ref="D22:E22"/>
    <mergeCell ref="C32:K32"/>
    <mergeCell ref="C17:E17"/>
    <mergeCell ref="D4:I4"/>
    <mergeCell ref="D5:I5"/>
    <mergeCell ref="D6:I6"/>
    <mergeCell ref="D7:I7"/>
    <mergeCell ref="C12:K12"/>
    <mergeCell ref="C13:K13"/>
    <mergeCell ref="C14:E14"/>
    <mergeCell ref="C15:K15"/>
    <mergeCell ref="C16:K16"/>
    <mergeCell ref="D9:I9"/>
    <mergeCell ref="C24:E24"/>
    <mergeCell ref="C25:E25"/>
    <mergeCell ref="C27:E27"/>
    <mergeCell ref="C29:E29"/>
  </mergeCells>
  <pageMargins left="0.70866141732283472" right="0.70866141732283472" top="0.74803149606299213" bottom="0.98425196850393704" header="0.31496062992125984" footer="0.59055118110236227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62"/>
  <sheetViews>
    <sheetView topLeftCell="A40" workbookViewId="0">
      <selection activeCell="F23" sqref="F23"/>
    </sheetView>
  </sheetViews>
  <sheetFormatPr baseColWidth="10" defaultColWidth="11.42578125" defaultRowHeight="12"/>
  <cols>
    <col min="1" max="1" width="4.85546875" style="5" customWidth="1"/>
    <col min="2" max="2" width="14.5703125" style="5" customWidth="1"/>
    <col min="3" max="3" width="18.85546875" style="5" customWidth="1"/>
    <col min="4" max="4" width="21.85546875" style="5" customWidth="1"/>
    <col min="5" max="5" width="3.42578125" style="5" customWidth="1"/>
    <col min="6" max="6" width="22.28515625" style="5" customWidth="1"/>
    <col min="7" max="7" width="29.7109375" style="5" customWidth="1"/>
    <col min="8" max="8" width="20.7109375" style="5" customWidth="1"/>
    <col min="9" max="9" width="20.85546875" style="5" customWidth="1"/>
    <col min="10" max="10" width="3.7109375" style="5" customWidth="1"/>
    <col min="11" max="16384" width="11.42578125" style="7"/>
  </cols>
  <sheetData>
    <row r="1" spans="1:17" s="6" customFormat="1" ht="6" customHeight="1">
      <c r="A1" s="1"/>
      <c r="B1" s="2"/>
      <c r="C1" s="3"/>
      <c r="D1" s="4"/>
      <c r="E1" s="4"/>
      <c r="F1" s="4"/>
      <c r="G1" s="4"/>
      <c r="H1" s="4"/>
      <c r="I1" s="4"/>
      <c r="J1" s="4"/>
      <c r="K1" s="5"/>
      <c r="P1" s="7"/>
      <c r="Q1" s="7"/>
    </row>
    <row r="2" spans="1:17" ht="6" customHeight="1">
      <c r="A2" s="7"/>
      <c r="B2" s="8"/>
      <c r="C2" s="7"/>
      <c r="D2" s="7"/>
      <c r="E2" s="7"/>
      <c r="F2" s="7"/>
      <c r="G2" s="7"/>
      <c r="H2" s="7"/>
      <c r="I2" s="7"/>
      <c r="J2" s="7"/>
    </row>
    <row r="3" spans="1:17" ht="6" customHeight="1"/>
    <row r="4" spans="1:17" ht="14.1" customHeight="1">
      <c r="B4" s="9"/>
      <c r="C4" s="148" t="s">
        <v>131</v>
      </c>
      <c r="D4" s="148"/>
      <c r="E4" s="148"/>
      <c r="F4" s="148"/>
      <c r="G4" s="148"/>
      <c r="H4" s="148"/>
      <c r="I4" s="9"/>
      <c r="J4" s="9"/>
    </row>
    <row r="5" spans="1:17" ht="14.1" customHeight="1">
      <c r="B5" s="9"/>
      <c r="C5" s="148" t="s">
        <v>0</v>
      </c>
      <c r="D5" s="148"/>
      <c r="E5" s="148"/>
      <c r="F5" s="148"/>
      <c r="G5" s="148"/>
      <c r="H5" s="148"/>
      <c r="I5" s="9"/>
      <c r="J5" s="9"/>
    </row>
    <row r="6" spans="1:17" ht="14.1" customHeight="1">
      <c r="B6" s="9"/>
      <c r="C6" s="148" t="s">
        <v>129</v>
      </c>
      <c r="D6" s="148"/>
      <c r="E6" s="148"/>
      <c r="F6" s="148"/>
      <c r="G6" s="148"/>
      <c r="H6" s="148"/>
      <c r="I6" s="9"/>
      <c r="J6" s="9"/>
    </row>
    <row r="7" spans="1:17" ht="14.1" customHeight="1">
      <c r="B7" s="9"/>
      <c r="C7" s="148" t="s">
        <v>1</v>
      </c>
      <c r="D7" s="148"/>
      <c r="E7" s="148"/>
      <c r="F7" s="148"/>
      <c r="G7" s="148"/>
      <c r="H7" s="148"/>
      <c r="I7" s="9"/>
      <c r="J7" s="9"/>
      <c r="L7" s="131"/>
    </row>
    <row r="8" spans="1:17" ht="9" customHeight="1">
      <c r="B8" s="9"/>
      <c r="C8" s="126"/>
      <c r="D8" s="126"/>
      <c r="E8" s="126"/>
      <c r="F8" s="126"/>
      <c r="G8" s="126"/>
      <c r="H8" s="126"/>
      <c r="I8" s="9"/>
      <c r="J8" s="9"/>
      <c r="L8" s="131"/>
    </row>
    <row r="9" spans="1:17" ht="9" customHeight="1">
      <c r="B9" s="9"/>
      <c r="C9" s="126"/>
      <c r="D9" s="126"/>
      <c r="E9" s="126"/>
      <c r="F9" s="126"/>
      <c r="G9" s="126"/>
      <c r="H9" s="126"/>
      <c r="I9" s="9"/>
      <c r="J9" s="9"/>
      <c r="L9" s="131"/>
    </row>
    <row r="10" spans="1:17" ht="6" customHeight="1">
      <c r="A10" s="10"/>
      <c r="B10" s="162"/>
      <c r="C10" s="162"/>
      <c r="D10" s="163"/>
      <c r="E10" s="163"/>
      <c r="F10" s="163"/>
      <c r="G10" s="163"/>
      <c r="H10" s="163"/>
      <c r="I10" s="163"/>
      <c r="J10" s="11"/>
      <c r="L10" s="131"/>
    </row>
    <row r="11" spans="1:17" ht="20.100000000000001" customHeight="1">
      <c r="A11" s="10"/>
      <c r="B11" s="12" t="s">
        <v>2</v>
      </c>
      <c r="C11" s="164" t="s">
        <v>128</v>
      </c>
      <c r="D11" s="164"/>
      <c r="E11" s="164"/>
      <c r="F11" s="164"/>
      <c r="G11" s="164"/>
      <c r="H11" s="164"/>
      <c r="I11" s="107"/>
      <c r="J11" s="11"/>
      <c r="L11" s="131"/>
    </row>
    <row r="12" spans="1:17" ht="5.0999999999999996" customHeight="1">
      <c r="A12" s="13"/>
      <c r="B12" s="149"/>
      <c r="C12" s="149"/>
      <c r="D12" s="149"/>
      <c r="E12" s="149"/>
      <c r="F12" s="149"/>
      <c r="G12" s="149"/>
      <c r="H12" s="149"/>
      <c r="I12" s="149"/>
      <c r="J12" s="149"/>
      <c r="L12" s="131"/>
    </row>
    <row r="13" spans="1:17" ht="3" customHeight="1">
      <c r="A13" s="13"/>
      <c r="B13" s="149"/>
      <c r="C13" s="149"/>
      <c r="D13" s="149"/>
      <c r="E13" s="149"/>
      <c r="F13" s="149"/>
      <c r="G13" s="149"/>
      <c r="H13" s="149"/>
      <c r="I13" s="149"/>
      <c r="J13" s="149"/>
      <c r="L13" s="131"/>
    </row>
    <row r="14" spans="1:17" ht="30" customHeight="1">
      <c r="A14" s="103"/>
      <c r="B14" s="150" t="s">
        <v>3</v>
      </c>
      <c r="C14" s="150"/>
      <c r="D14" s="150"/>
      <c r="E14" s="105"/>
      <c r="F14" s="106" t="s">
        <v>4</v>
      </c>
      <c r="G14" s="106" t="s">
        <v>5</v>
      </c>
      <c r="H14" s="105" t="s">
        <v>6</v>
      </c>
      <c r="I14" s="105" t="s">
        <v>7</v>
      </c>
      <c r="J14" s="104"/>
      <c r="L14" s="131"/>
    </row>
    <row r="15" spans="1:17" ht="3" customHeight="1">
      <c r="A15" s="14"/>
      <c r="B15" s="149"/>
      <c r="C15" s="149"/>
      <c r="D15" s="149"/>
      <c r="E15" s="149"/>
      <c r="F15" s="149"/>
      <c r="G15" s="149"/>
      <c r="H15" s="149"/>
      <c r="I15" s="149"/>
      <c r="J15" s="151"/>
      <c r="L15" s="131"/>
    </row>
    <row r="16" spans="1:17" ht="9.9499999999999993" customHeight="1">
      <c r="A16" s="15"/>
      <c r="B16" s="152"/>
      <c r="C16" s="152"/>
      <c r="D16" s="152"/>
      <c r="E16" s="152"/>
      <c r="F16" s="152"/>
      <c r="G16" s="152"/>
      <c r="H16" s="152"/>
      <c r="I16" s="152"/>
      <c r="J16" s="153"/>
      <c r="L16" s="131"/>
    </row>
    <row r="17" spans="1:10">
      <c r="A17" s="15"/>
      <c r="B17" s="147" t="s">
        <v>8</v>
      </c>
      <c r="C17" s="147"/>
      <c r="D17" s="147"/>
      <c r="E17" s="16"/>
      <c r="F17" s="16"/>
      <c r="G17" s="16"/>
      <c r="H17" s="16"/>
      <c r="I17" s="16"/>
      <c r="J17" s="17"/>
    </row>
    <row r="18" spans="1:10">
      <c r="A18" s="18"/>
      <c r="B18" s="157" t="s">
        <v>9</v>
      </c>
      <c r="C18" s="157"/>
      <c r="D18" s="157"/>
      <c r="E18" s="19"/>
      <c r="F18" s="19"/>
      <c r="G18" s="19"/>
      <c r="H18" s="19"/>
      <c r="I18" s="19"/>
      <c r="J18" s="20"/>
    </row>
    <row r="19" spans="1:10">
      <c r="A19" s="18"/>
      <c r="B19" s="147" t="s">
        <v>10</v>
      </c>
      <c r="C19" s="147"/>
      <c r="D19" s="147"/>
      <c r="E19" s="19"/>
      <c r="F19" s="21"/>
      <c r="G19" s="21"/>
      <c r="H19" s="22">
        <f>SUM(H20:H22)</f>
        <v>33157146.82</v>
      </c>
      <c r="I19" s="22">
        <f>SUM(I20:I22)</f>
        <v>27616158.059999999</v>
      </c>
      <c r="J19" s="23"/>
    </row>
    <row r="20" spans="1:10">
      <c r="A20" s="24"/>
      <c r="B20" s="25"/>
      <c r="C20" s="146" t="s">
        <v>11</v>
      </c>
      <c r="D20" s="146"/>
      <c r="E20" s="19"/>
      <c r="F20" s="26" t="s">
        <v>118</v>
      </c>
      <c r="G20" s="26" t="s">
        <v>119</v>
      </c>
      <c r="H20" s="129">
        <v>8134144.46</v>
      </c>
      <c r="I20" s="27">
        <v>6355424.29</v>
      </c>
      <c r="J20" s="28"/>
    </row>
    <row r="21" spans="1:10">
      <c r="A21" s="24"/>
      <c r="B21" s="25"/>
      <c r="C21" s="146" t="s">
        <v>12</v>
      </c>
      <c r="D21" s="146"/>
      <c r="E21" s="19"/>
      <c r="F21" s="26" t="s">
        <v>118</v>
      </c>
      <c r="G21" s="26" t="s">
        <v>120</v>
      </c>
      <c r="H21" s="129">
        <v>19859168.140000001</v>
      </c>
      <c r="I21" s="27">
        <v>16872635.739999998</v>
      </c>
      <c r="J21" s="28"/>
    </row>
    <row r="22" spans="1:10">
      <c r="A22" s="24"/>
      <c r="B22" s="25"/>
      <c r="C22" s="146" t="s">
        <v>13</v>
      </c>
      <c r="D22" s="146"/>
      <c r="E22" s="19"/>
      <c r="F22" s="26" t="s">
        <v>118</v>
      </c>
      <c r="G22" s="26" t="s">
        <v>121</v>
      </c>
      <c r="H22" s="129">
        <v>5163834.22</v>
      </c>
      <c r="I22" s="27">
        <v>4388098.03</v>
      </c>
      <c r="J22" s="28"/>
    </row>
    <row r="23" spans="1:10">
      <c r="A23" s="24"/>
      <c r="B23" s="25"/>
      <c r="C23" s="25"/>
      <c r="D23" s="29"/>
      <c r="E23" s="19"/>
      <c r="F23" s="30"/>
      <c r="G23" s="30"/>
      <c r="H23" s="31"/>
      <c r="I23" s="31"/>
      <c r="J23" s="28"/>
    </row>
    <row r="24" spans="1:10">
      <c r="A24" s="18"/>
      <c r="B24" s="147" t="s">
        <v>14</v>
      </c>
      <c r="C24" s="147"/>
      <c r="D24" s="147"/>
      <c r="E24" s="19"/>
      <c r="F24" s="21"/>
      <c r="G24" s="21"/>
      <c r="H24" s="22">
        <f>SUM(H25:H28)</f>
        <v>0</v>
      </c>
      <c r="I24" s="22">
        <f>SUM(I25:I28)</f>
        <v>0</v>
      </c>
      <c r="J24" s="23"/>
    </row>
    <row r="25" spans="1:10">
      <c r="A25" s="24"/>
      <c r="B25" s="25"/>
      <c r="C25" s="146" t="s">
        <v>15</v>
      </c>
      <c r="D25" s="146"/>
      <c r="E25" s="19"/>
      <c r="F25" s="26"/>
      <c r="G25" s="26"/>
      <c r="H25" s="27">
        <v>0</v>
      </c>
      <c r="I25" s="27">
        <v>0</v>
      </c>
      <c r="J25" s="28"/>
    </row>
    <row r="26" spans="1:10">
      <c r="A26" s="24"/>
      <c r="B26" s="25"/>
      <c r="C26" s="146" t="s">
        <v>16</v>
      </c>
      <c r="D26" s="146"/>
      <c r="E26" s="83"/>
      <c r="F26" s="84"/>
      <c r="G26" s="26"/>
      <c r="H26" s="27">
        <v>0</v>
      </c>
      <c r="I26" s="27">
        <v>0</v>
      </c>
      <c r="J26" s="28"/>
    </row>
    <row r="27" spans="1:10">
      <c r="A27" s="24"/>
      <c r="B27" s="25"/>
      <c r="C27" s="146" t="s">
        <v>12</v>
      </c>
      <c r="D27" s="146"/>
      <c r="E27" s="83"/>
      <c r="F27" s="84"/>
      <c r="G27" s="26"/>
      <c r="H27" s="27">
        <v>0</v>
      </c>
      <c r="I27" s="27">
        <v>0</v>
      </c>
      <c r="J27" s="28"/>
    </row>
    <row r="28" spans="1:10">
      <c r="A28" s="24"/>
      <c r="B28" s="8"/>
      <c r="C28" s="146" t="s">
        <v>13</v>
      </c>
      <c r="D28" s="146"/>
      <c r="E28" s="19"/>
      <c r="F28" s="26"/>
      <c r="G28" s="26"/>
      <c r="H28" s="32">
        <v>0</v>
      </c>
      <c r="I28" s="32">
        <v>0</v>
      </c>
      <c r="J28" s="28"/>
    </row>
    <row r="29" spans="1:10">
      <c r="A29" s="24"/>
      <c r="B29" s="25"/>
      <c r="C29" s="25"/>
      <c r="D29" s="29"/>
      <c r="E29" s="19"/>
      <c r="F29" s="33"/>
      <c r="G29" s="33"/>
      <c r="H29" s="34"/>
      <c r="I29" s="34"/>
      <c r="J29" s="28"/>
    </row>
    <row r="30" spans="1:10">
      <c r="A30" s="35"/>
      <c r="B30" s="155" t="s">
        <v>17</v>
      </c>
      <c r="C30" s="155"/>
      <c r="D30" s="155"/>
      <c r="E30" s="36"/>
      <c r="F30" s="37"/>
      <c r="G30" s="37"/>
      <c r="H30" s="38">
        <f>H19+H24</f>
        <v>33157146.82</v>
      </c>
      <c r="I30" s="38">
        <f>I19+I24</f>
        <v>27616158.059999999</v>
      </c>
      <c r="J30" s="39"/>
    </row>
    <row r="31" spans="1:10">
      <c r="A31" s="18"/>
      <c r="B31" s="25"/>
      <c r="C31" s="25"/>
      <c r="D31" s="40"/>
      <c r="E31" s="19"/>
      <c r="F31" s="33"/>
      <c r="G31" s="33"/>
      <c r="H31" s="34"/>
      <c r="I31" s="34"/>
      <c r="J31" s="23"/>
    </row>
    <row r="32" spans="1:10">
      <c r="A32" s="18"/>
      <c r="B32" s="157" t="s">
        <v>18</v>
      </c>
      <c r="C32" s="157"/>
      <c r="D32" s="157"/>
      <c r="E32" s="19"/>
      <c r="F32" s="33"/>
      <c r="G32" s="33"/>
      <c r="H32" s="34"/>
      <c r="I32" s="34"/>
      <c r="J32" s="23"/>
    </row>
    <row r="33" spans="1:12">
      <c r="A33" s="18"/>
      <c r="B33" s="147" t="s">
        <v>10</v>
      </c>
      <c r="C33" s="147"/>
      <c r="D33" s="147"/>
      <c r="E33" s="19"/>
      <c r="F33" s="21"/>
      <c r="G33" s="21"/>
      <c r="H33" s="22">
        <f>SUM(H34:H36)</f>
        <v>2653803341.6799998</v>
      </c>
      <c r="I33" s="22">
        <f>SUM(I34:I36)</f>
        <v>2620646194.8600001</v>
      </c>
      <c r="J33" s="23"/>
    </row>
    <row r="34" spans="1:12">
      <c r="A34" s="24"/>
      <c r="B34" s="25"/>
      <c r="C34" s="146" t="s">
        <v>11</v>
      </c>
      <c r="D34" s="146"/>
      <c r="E34" s="19"/>
      <c r="F34" s="26" t="s">
        <v>118</v>
      </c>
      <c r="G34" s="26" t="s">
        <v>119</v>
      </c>
      <c r="H34" s="134">
        <v>1752296635.95</v>
      </c>
      <c r="I34" s="134">
        <v>1744162491.49</v>
      </c>
      <c r="J34" s="135"/>
    </row>
    <row r="35" spans="1:12">
      <c r="A35" s="24"/>
      <c r="B35" s="8"/>
      <c r="C35" s="146" t="s">
        <v>12</v>
      </c>
      <c r="D35" s="146"/>
      <c r="E35" s="8"/>
      <c r="F35" s="26" t="s">
        <v>118</v>
      </c>
      <c r="G35" s="41" t="s">
        <v>120</v>
      </c>
      <c r="H35" s="134">
        <v>647450606.14999998</v>
      </c>
      <c r="I35" s="134">
        <v>627591438.00999999</v>
      </c>
      <c r="J35" s="135"/>
    </row>
    <row r="36" spans="1:12">
      <c r="A36" s="24"/>
      <c r="B36" s="8"/>
      <c r="C36" s="146" t="s">
        <v>13</v>
      </c>
      <c r="D36" s="146"/>
      <c r="E36" s="8"/>
      <c r="F36" s="26" t="s">
        <v>118</v>
      </c>
      <c r="G36" s="41" t="s">
        <v>121</v>
      </c>
      <c r="H36" s="134">
        <v>254056099.58000001</v>
      </c>
      <c r="I36" s="134">
        <v>248892265.36000001</v>
      </c>
      <c r="J36" s="135"/>
    </row>
    <row r="37" spans="1:12">
      <c r="A37" s="24"/>
      <c r="B37" s="25"/>
      <c r="C37" s="25"/>
      <c r="D37" s="29"/>
      <c r="E37" s="19"/>
      <c r="F37" s="33"/>
      <c r="G37" s="33"/>
      <c r="H37" s="34"/>
      <c r="I37" s="130"/>
      <c r="J37" s="28"/>
    </row>
    <row r="38" spans="1:12">
      <c r="A38" s="18"/>
      <c r="B38" s="147" t="s">
        <v>14</v>
      </c>
      <c r="C38" s="147"/>
      <c r="D38" s="147"/>
      <c r="E38" s="19"/>
      <c r="F38" s="21"/>
      <c r="G38" s="21"/>
      <c r="H38" s="22">
        <f>SUM(H39:H42)</f>
        <v>0</v>
      </c>
      <c r="I38" s="22">
        <f>SUM(I39:I42)</f>
        <v>0</v>
      </c>
      <c r="J38" s="23"/>
    </row>
    <row r="39" spans="1:12">
      <c r="A39" s="24"/>
      <c r="B39" s="25"/>
      <c r="C39" s="146" t="s">
        <v>15</v>
      </c>
      <c r="D39" s="146"/>
      <c r="E39" s="19"/>
      <c r="F39" s="26"/>
      <c r="G39" s="26"/>
      <c r="H39" s="27">
        <v>0</v>
      </c>
      <c r="I39" s="27">
        <v>0</v>
      </c>
      <c r="J39" s="28"/>
    </row>
    <row r="40" spans="1:12">
      <c r="A40" s="24"/>
      <c r="B40" s="25"/>
      <c r="C40" s="146" t="s">
        <v>16</v>
      </c>
      <c r="D40" s="146"/>
      <c r="E40" s="19"/>
      <c r="F40" s="26"/>
      <c r="G40" s="26"/>
      <c r="H40" s="27">
        <v>0</v>
      </c>
      <c r="I40" s="27">
        <v>0</v>
      </c>
      <c r="J40" s="28"/>
    </row>
    <row r="41" spans="1:12">
      <c r="A41" s="24"/>
      <c r="B41" s="25"/>
      <c r="C41" s="146" t="s">
        <v>12</v>
      </c>
      <c r="D41" s="146"/>
      <c r="E41" s="19"/>
      <c r="F41" s="26"/>
      <c r="G41" s="26"/>
      <c r="H41" s="27">
        <v>0</v>
      </c>
      <c r="I41" s="27">
        <v>0</v>
      </c>
      <c r="J41" s="28"/>
    </row>
    <row r="42" spans="1:12">
      <c r="A42" s="24"/>
      <c r="B42" s="19"/>
      <c r="C42" s="146" t="s">
        <v>13</v>
      </c>
      <c r="D42" s="146"/>
      <c r="E42" s="19"/>
      <c r="F42" s="26"/>
      <c r="G42" s="26"/>
      <c r="H42" s="27">
        <v>0</v>
      </c>
      <c r="I42" s="27">
        <v>0</v>
      </c>
      <c r="J42" s="28"/>
    </row>
    <row r="43" spans="1:12">
      <c r="A43" s="24"/>
      <c r="B43" s="19"/>
      <c r="C43" s="19"/>
      <c r="D43" s="29"/>
      <c r="E43" s="19"/>
      <c r="F43" s="33"/>
      <c r="G43" s="33"/>
      <c r="H43" s="34"/>
      <c r="I43" s="34"/>
      <c r="J43" s="28"/>
    </row>
    <row r="44" spans="1:12">
      <c r="A44" s="35"/>
      <c r="B44" s="155" t="s">
        <v>19</v>
      </c>
      <c r="C44" s="155"/>
      <c r="D44" s="155"/>
      <c r="E44" s="36"/>
      <c r="F44" s="42"/>
      <c r="G44" s="42"/>
      <c r="H44" s="38">
        <f>+H33+H38</f>
        <v>2653803341.6799998</v>
      </c>
      <c r="I44" s="136">
        <f>+I33+I38</f>
        <v>2620646194.8600001</v>
      </c>
      <c r="J44" s="39"/>
    </row>
    <row r="45" spans="1:12">
      <c r="A45" s="24"/>
      <c r="B45" s="25"/>
      <c r="C45" s="25"/>
      <c r="D45" s="29"/>
      <c r="E45" s="19"/>
      <c r="F45" s="33"/>
      <c r="G45" s="33"/>
      <c r="H45" s="34"/>
      <c r="I45" s="34"/>
      <c r="J45" s="28"/>
    </row>
    <row r="46" spans="1:12">
      <c r="A46" s="24"/>
      <c r="B46" s="147" t="s">
        <v>20</v>
      </c>
      <c r="C46" s="147"/>
      <c r="D46" s="147"/>
      <c r="E46" s="19"/>
      <c r="F46" s="26"/>
      <c r="G46" s="26"/>
      <c r="H46" s="43"/>
      <c r="I46" s="137">
        <v>1253748405.51</v>
      </c>
      <c r="J46" s="28"/>
      <c r="L46" s="7" t="s">
        <v>116</v>
      </c>
    </row>
    <row r="47" spans="1:12">
      <c r="A47" s="24"/>
      <c r="B47" s="25"/>
      <c r="C47" s="25"/>
      <c r="D47" s="29"/>
      <c r="E47" s="19"/>
      <c r="F47" s="33"/>
      <c r="G47" s="33"/>
      <c r="H47" s="34"/>
      <c r="I47" s="34"/>
      <c r="J47" s="28"/>
    </row>
    <row r="48" spans="1:12">
      <c r="A48" s="44"/>
      <c r="B48" s="156" t="s">
        <v>21</v>
      </c>
      <c r="C48" s="156"/>
      <c r="D48" s="156"/>
      <c r="E48" s="45"/>
      <c r="F48" s="46"/>
      <c r="G48" s="46"/>
      <c r="H48" s="108">
        <f>H30+H44+H46</f>
        <v>2686960488.5</v>
      </c>
      <c r="I48" s="138">
        <f>I30+I44+I46</f>
        <v>3902010758.4300003</v>
      </c>
      <c r="J48" s="47"/>
    </row>
    <row r="49" spans="1:10">
      <c r="B49" s="157"/>
      <c r="C49" s="157"/>
      <c r="D49" s="157"/>
      <c r="E49" s="157"/>
      <c r="F49" s="157"/>
      <c r="G49" s="157"/>
      <c r="H49" s="157"/>
      <c r="I49" s="157"/>
      <c r="J49" s="157"/>
    </row>
    <row r="50" spans="1:10">
      <c r="B50" s="48"/>
      <c r="C50" s="48"/>
      <c r="D50" s="49"/>
      <c r="E50" s="50"/>
      <c r="F50" s="49"/>
      <c r="G50" s="50"/>
      <c r="H50" s="50"/>
      <c r="I50" s="50"/>
    </row>
    <row r="51" spans="1:10" s="6" customFormat="1">
      <c r="A51" s="7"/>
      <c r="B51" s="146" t="s">
        <v>22</v>
      </c>
      <c r="C51" s="146"/>
      <c r="D51" s="146"/>
      <c r="E51" s="146"/>
      <c r="F51" s="146"/>
      <c r="G51" s="146"/>
      <c r="H51" s="146"/>
      <c r="I51" s="146"/>
      <c r="J51" s="146"/>
    </row>
    <row r="52" spans="1:10" s="6" customFormat="1">
      <c r="A52" s="7"/>
      <c r="B52" s="120"/>
      <c r="C52" s="120"/>
      <c r="D52" s="120"/>
      <c r="E52" s="120"/>
      <c r="F52" s="120"/>
      <c r="G52" s="120"/>
      <c r="H52" s="120"/>
      <c r="I52" s="120"/>
      <c r="J52" s="120"/>
    </row>
    <row r="53" spans="1:10" s="6" customFormat="1">
      <c r="A53" s="7"/>
      <c r="B53" s="120"/>
      <c r="C53" s="120"/>
      <c r="D53" s="120"/>
      <c r="E53" s="120"/>
      <c r="F53" s="120"/>
      <c r="G53" s="120"/>
      <c r="H53" s="120"/>
      <c r="I53" s="120"/>
      <c r="J53" s="120"/>
    </row>
    <row r="54" spans="1:10" s="6" customFormat="1">
      <c r="A54" s="7"/>
      <c r="B54" s="120"/>
      <c r="C54" s="120"/>
      <c r="D54" s="120"/>
      <c r="E54" s="120"/>
      <c r="F54" s="120"/>
      <c r="G54" s="120"/>
      <c r="H54" s="120"/>
      <c r="I54" s="120"/>
      <c r="J54" s="120"/>
    </row>
    <row r="55" spans="1:10" s="6" customFormat="1">
      <c r="A55" s="7"/>
      <c r="B55" s="133"/>
      <c r="C55" s="133"/>
      <c r="D55" s="133"/>
      <c r="E55" s="133"/>
      <c r="F55" s="133"/>
      <c r="G55" s="133"/>
      <c r="H55" s="133"/>
      <c r="I55" s="133"/>
      <c r="J55" s="133"/>
    </row>
    <row r="56" spans="1:10" s="6" customFormat="1">
      <c r="A56" s="7"/>
      <c r="B56" s="133"/>
      <c r="C56" s="133"/>
      <c r="D56" s="133"/>
      <c r="E56" s="133"/>
      <c r="F56" s="133"/>
      <c r="G56" s="133"/>
      <c r="H56" s="133"/>
      <c r="I56" s="133"/>
      <c r="J56" s="133"/>
    </row>
    <row r="57" spans="1:10" s="6" customFormat="1">
      <c r="A57" s="7"/>
      <c r="B57" s="133"/>
      <c r="C57" s="133"/>
      <c r="D57" s="133"/>
      <c r="E57" s="133"/>
      <c r="F57" s="133"/>
      <c r="G57" s="133"/>
      <c r="H57" s="133"/>
      <c r="I57" s="133"/>
      <c r="J57" s="133"/>
    </row>
    <row r="58" spans="1:10" s="6" customFormat="1">
      <c r="A58" s="7"/>
      <c r="B58" s="133"/>
      <c r="C58" s="133"/>
      <c r="D58" s="133"/>
      <c r="E58" s="133"/>
      <c r="F58" s="133"/>
      <c r="G58" s="133"/>
      <c r="H58" s="133"/>
      <c r="I58" s="133"/>
      <c r="J58" s="133"/>
    </row>
    <row r="59" spans="1:10" s="6" customFormat="1" ht="27">
      <c r="A59" s="7"/>
      <c r="B59" s="29"/>
      <c r="C59" s="51"/>
      <c r="D59" s="52"/>
      <c r="E59" s="52"/>
      <c r="F59" s="7"/>
      <c r="G59" s="53"/>
      <c r="H59" s="54"/>
      <c r="I59" s="54"/>
      <c r="J59" s="52"/>
    </row>
    <row r="60" spans="1:10" s="6" customFormat="1">
      <c r="A60" s="7"/>
      <c r="B60" s="29"/>
      <c r="C60" s="158"/>
      <c r="D60" s="158"/>
      <c r="E60" s="52"/>
      <c r="F60" s="7"/>
      <c r="G60" s="165"/>
      <c r="H60" s="165"/>
      <c r="I60" s="52"/>
      <c r="J60" s="52"/>
    </row>
    <row r="61" spans="1:10" s="6" customFormat="1">
      <c r="A61" s="7"/>
      <c r="B61" s="34"/>
      <c r="D61" s="4"/>
      <c r="E61" s="52"/>
      <c r="F61" s="52"/>
      <c r="G61" s="166" t="s">
        <v>127</v>
      </c>
      <c r="H61" s="166"/>
      <c r="I61" s="19"/>
      <c r="J61" s="52"/>
    </row>
    <row r="62" spans="1:10" s="6" customFormat="1" ht="12" customHeight="1">
      <c r="A62" s="7"/>
      <c r="B62" s="55"/>
      <c r="D62" s="141"/>
      <c r="E62" s="56"/>
      <c r="F62" s="56"/>
      <c r="G62" s="161" t="s">
        <v>109</v>
      </c>
      <c r="H62" s="161"/>
      <c r="I62" s="19"/>
      <c r="J62" s="52"/>
    </row>
  </sheetData>
  <mergeCells count="43">
    <mergeCell ref="G62:H62"/>
    <mergeCell ref="B48:D48"/>
    <mergeCell ref="B49:J49"/>
    <mergeCell ref="B51:J51"/>
    <mergeCell ref="C60:D60"/>
    <mergeCell ref="G60:H60"/>
    <mergeCell ref="G61:H61"/>
    <mergeCell ref="B46:D46"/>
    <mergeCell ref="B32:D32"/>
    <mergeCell ref="B33:D33"/>
    <mergeCell ref="C34:D34"/>
    <mergeCell ref="C35:D35"/>
    <mergeCell ref="C36:D36"/>
    <mergeCell ref="B38:D38"/>
    <mergeCell ref="C39:D39"/>
    <mergeCell ref="C40:D40"/>
    <mergeCell ref="C41:D41"/>
    <mergeCell ref="C42:D42"/>
    <mergeCell ref="B44:D44"/>
    <mergeCell ref="B30:D30"/>
    <mergeCell ref="B17:D17"/>
    <mergeCell ref="B18:D18"/>
    <mergeCell ref="B19:D19"/>
    <mergeCell ref="C20:D20"/>
    <mergeCell ref="C21:D21"/>
    <mergeCell ref="C22:D22"/>
    <mergeCell ref="B24:D24"/>
    <mergeCell ref="C25:D25"/>
    <mergeCell ref="C26:D26"/>
    <mergeCell ref="C27:D27"/>
    <mergeCell ref="C28:D28"/>
    <mergeCell ref="B16:J16"/>
    <mergeCell ref="C4:H4"/>
    <mergeCell ref="C5:H5"/>
    <mergeCell ref="C6:H6"/>
    <mergeCell ref="C7:H7"/>
    <mergeCell ref="B10:C10"/>
    <mergeCell ref="D10:I10"/>
    <mergeCell ref="B12:J12"/>
    <mergeCell ref="B13:J13"/>
    <mergeCell ref="B14:D14"/>
    <mergeCell ref="B15:J15"/>
    <mergeCell ref="C11:H11"/>
  </mergeCells>
  <printOptions horizontalCentered="1"/>
  <pageMargins left="0.59055118110236227" right="0.59055118110236227" top="0.51181102362204722" bottom="0.43307086614173229" header="0.6692913385826772" footer="0.27559055118110237"/>
  <pageSetup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7"/>
  <sheetViews>
    <sheetView showGridLines="0" topLeftCell="A17" workbookViewId="0">
      <selection activeCell="E42" sqref="E42"/>
    </sheetView>
  </sheetViews>
  <sheetFormatPr baseColWidth="10" defaultColWidth="11.42578125" defaultRowHeight="14.25"/>
  <cols>
    <col min="1" max="1" width="3" style="58" customWidth="1"/>
    <col min="2" max="2" width="18.5703125" style="58" customWidth="1"/>
    <col min="3" max="3" width="15.42578125" style="58" customWidth="1"/>
    <col min="4" max="7" width="11.42578125" style="58"/>
    <col min="8" max="8" width="13.42578125" style="58" customWidth="1"/>
    <col min="9" max="9" width="10" style="58" customWidth="1"/>
    <col min="10" max="10" width="1.5703125" style="58" customWidth="1"/>
    <col min="11" max="16384" width="11.42578125" style="58"/>
  </cols>
  <sheetData>
    <row r="1" spans="1:10">
      <c r="A1" s="57"/>
      <c r="B1" s="57"/>
      <c r="C1" s="57"/>
      <c r="D1" s="57"/>
      <c r="E1" s="57"/>
      <c r="F1" s="57"/>
      <c r="G1" s="57"/>
      <c r="H1" s="57"/>
      <c r="I1" s="57"/>
      <c r="J1" s="57"/>
    </row>
    <row r="2" spans="1:10">
      <c r="A2" s="57"/>
      <c r="B2" s="167" t="s">
        <v>131</v>
      </c>
      <c r="C2" s="167"/>
      <c r="D2" s="167"/>
      <c r="E2" s="167"/>
      <c r="F2" s="167"/>
      <c r="G2" s="167"/>
      <c r="H2" s="167"/>
      <c r="I2" s="167"/>
      <c r="J2" s="57"/>
    </row>
    <row r="3" spans="1:10">
      <c r="A3" s="57"/>
      <c r="B3" s="167" t="s">
        <v>110</v>
      </c>
      <c r="C3" s="167"/>
      <c r="D3" s="167"/>
      <c r="E3" s="167"/>
      <c r="F3" s="167"/>
      <c r="G3" s="167"/>
      <c r="H3" s="167"/>
      <c r="I3" s="167"/>
      <c r="J3" s="57"/>
    </row>
    <row r="4" spans="1:10">
      <c r="A4" s="57"/>
      <c r="B4" s="167" t="s">
        <v>23</v>
      </c>
      <c r="C4" s="167"/>
      <c r="D4" s="167"/>
      <c r="E4" s="167"/>
      <c r="F4" s="167"/>
      <c r="G4" s="167"/>
      <c r="H4" s="167"/>
      <c r="I4" s="167"/>
      <c r="J4" s="57"/>
    </row>
    <row r="5" spans="1:10">
      <c r="A5" s="57"/>
      <c r="B5" s="167" t="s">
        <v>129</v>
      </c>
      <c r="C5" s="167"/>
      <c r="D5" s="167"/>
      <c r="E5" s="167"/>
      <c r="F5" s="167"/>
      <c r="G5" s="167"/>
      <c r="H5" s="167"/>
      <c r="I5" s="167"/>
      <c r="J5" s="57"/>
    </row>
    <row r="6" spans="1:10">
      <c r="A6" s="57"/>
      <c r="B6" s="127"/>
      <c r="C6" s="127"/>
      <c r="D6" s="127"/>
      <c r="E6" s="127"/>
      <c r="F6" s="127"/>
      <c r="G6" s="127"/>
      <c r="H6" s="127"/>
      <c r="I6" s="127"/>
      <c r="J6" s="57"/>
    </row>
    <row r="7" spans="1:10">
      <c r="A7" s="57"/>
      <c r="B7" s="127"/>
      <c r="C7" s="175"/>
      <c r="D7" s="175"/>
      <c r="E7" s="175"/>
      <c r="F7" s="175"/>
      <c r="G7" s="175"/>
      <c r="H7" s="175"/>
      <c r="I7" s="127"/>
      <c r="J7" s="57"/>
    </row>
    <row r="8" spans="1:10">
      <c r="A8" s="57"/>
      <c r="B8" s="127"/>
      <c r="C8" s="127"/>
      <c r="D8" s="127"/>
      <c r="E8" s="127"/>
      <c r="F8" s="127"/>
      <c r="G8" s="127"/>
      <c r="H8" s="127"/>
      <c r="I8" s="127"/>
      <c r="J8" s="57"/>
    </row>
    <row r="9" spans="1:10">
      <c r="A9" s="57"/>
      <c r="B9" s="57"/>
      <c r="C9" s="57"/>
      <c r="D9" s="57"/>
      <c r="E9" s="57"/>
      <c r="F9" s="57"/>
      <c r="G9" s="57"/>
      <c r="H9" s="57"/>
      <c r="I9" s="57"/>
      <c r="J9" s="57"/>
    </row>
    <row r="10" spans="1:10">
      <c r="A10" s="57"/>
      <c r="B10" s="168" t="s">
        <v>24</v>
      </c>
      <c r="C10" s="168"/>
      <c r="D10" s="168" t="s">
        <v>25</v>
      </c>
      <c r="E10" s="168"/>
      <c r="F10" s="168" t="s">
        <v>26</v>
      </c>
      <c r="G10" s="168"/>
      <c r="H10" s="168" t="s">
        <v>27</v>
      </c>
      <c r="I10" s="168"/>
      <c r="J10" s="57"/>
    </row>
    <row r="11" spans="1:10">
      <c r="A11" s="57"/>
      <c r="B11" s="176"/>
      <c r="C11" s="176"/>
      <c r="D11" s="176" t="s">
        <v>28</v>
      </c>
      <c r="E11" s="176"/>
      <c r="F11" s="176" t="s">
        <v>29</v>
      </c>
      <c r="G11" s="176"/>
      <c r="H11" s="176" t="s">
        <v>30</v>
      </c>
      <c r="I11" s="176"/>
      <c r="J11" s="57"/>
    </row>
    <row r="12" spans="1:10">
      <c r="A12" s="57"/>
      <c r="B12" s="101"/>
      <c r="C12" s="101"/>
      <c r="D12" s="101"/>
      <c r="E12" s="101"/>
      <c r="F12" s="101"/>
      <c r="G12" s="101"/>
      <c r="H12" s="101"/>
      <c r="I12" s="101"/>
      <c r="J12" s="57"/>
    </row>
    <row r="13" spans="1:10">
      <c r="A13" s="57"/>
      <c r="B13" s="177" t="s">
        <v>31</v>
      </c>
      <c r="C13" s="178"/>
      <c r="D13" s="178"/>
      <c r="E13" s="178"/>
      <c r="F13" s="178"/>
      <c r="G13" s="178"/>
      <c r="H13" s="178"/>
      <c r="I13" s="179"/>
      <c r="J13" s="57"/>
    </row>
    <row r="14" spans="1:10">
      <c r="A14" s="57"/>
      <c r="B14" s="169" t="s">
        <v>112</v>
      </c>
      <c r="C14" s="169"/>
      <c r="D14" s="180">
        <v>647450606.14999998</v>
      </c>
      <c r="E14" s="181"/>
      <c r="F14" s="182">
        <v>2986532.4</v>
      </c>
      <c r="G14" s="182"/>
      <c r="H14" s="173">
        <f>D14-F14</f>
        <v>644464073.75</v>
      </c>
      <c r="I14" s="174"/>
      <c r="J14" s="57"/>
    </row>
    <row r="15" spans="1:10">
      <c r="A15" s="57"/>
      <c r="B15" s="169" t="s">
        <v>113</v>
      </c>
      <c r="C15" s="169"/>
      <c r="D15" s="170">
        <v>1752296635.95</v>
      </c>
      <c r="E15" s="171"/>
      <c r="F15" s="172">
        <v>1778720.17</v>
      </c>
      <c r="G15" s="172"/>
      <c r="H15" s="173">
        <f t="shared" ref="H15:H16" si="0">D15-F15</f>
        <v>1750517915.78</v>
      </c>
      <c r="I15" s="174"/>
      <c r="J15" s="57"/>
    </row>
    <row r="16" spans="1:10" s="57" customFormat="1">
      <c r="B16" s="169" t="s">
        <v>114</v>
      </c>
      <c r="C16" s="169"/>
      <c r="D16" s="170">
        <v>254056099.58000001</v>
      </c>
      <c r="E16" s="171"/>
      <c r="F16" s="172">
        <v>775736.19</v>
      </c>
      <c r="G16" s="172"/>
      <c r="H16" s="173">
        <f t="shared" si="0"/>
        <v>253280363.39000002</v>
      </c>
      <c r="I16" s="174"/>
    </row>
    <row r="17" spans="1:11">
      <c r="A17" s="57"/>
      <c r="B17" s="169"/>
      <c r="C17" s="169"/>
      <c r="D17" s="171"/>
      <c r="E17" s="171"/>
      <c r="F17" s="171" t="s">
        <v>116</v>
      </c>
      <c r="G17" s="171"/>
      <c r="H17" s="183" t="s">
        <v>116</v>
      </c>
      <c r="I17" s="184"/>
      <c r="J17" s="57"/>
      <c r="K17" s="58" t="s">
        <v>116</v>
      </c>
    </row>
    <row r="18" spans="1:11">
      <c r="A18" s="57"/>
      <c r="B18" s="169"/>
      <c r="C18" s="169"/>
      <c r="D18" s="171"/>
      <c r="E18" s="171"/>
      <c r="F18" s="171" t="s">
        <v>116</v>
      </c>
      <c r="G18" s="171"/>
      <c r="H18" s="183" t="s">
        <v>116</v>
      </c>
      <c r="I18" s="184"/>
      <c r="J18" s="57"/>
    </row>
    <row r="19" spans="1:11">
      <c r="A19" s="57"/>
      <c r="B19" s="169"/>
      <c r="C19" s="169"/>
      <c r="D19" s="171"/>
      <c r="E19" s="171"/>
      <c r="F19" s="171" t="s">
        <v>116</v>
      </c>
      <c r="G19" s="171"/>
      <c r="H19" s="183" t="s">
        <v>116</v>
      </c>
      <c r="I19" s="184"/>
      <c r="J19" s="57"/>
    </row>
    <row r="20" spans="1:11">
      <c r="A20" s="57"/>
      <c r="B20" s="169"/>
      <c r="C20" s="169"/>
      <c r="D20" s="171"/>
      <c r="E20" s="171"/>
      <c r="F20" s="171" t="s">
        <v>116</v>
      </c>
      <c r="G20" s="171"/>
      <c r="H20" s="183" t="s">
        <v>116</v>
      </c>
      <c r="I20" s="184"/>
      <c r="J20" s="57"/>
    </row>
    <row r="21" spans="1:11">
      <c r="A21" s="57"/>
      <c r="B21" s="169"/>
      <c r="C21" s="169"/>
      <c r="D21" s="171"/>
      <c r="E21" s="171"/>
      <c r="F21" s="171" t="s">
        <v>116</v>
      </c>
      <c r="G21" s="171"/>
      <c r="H21" s="183" t="s">
        <v>116</v>
      </c>
      <c r="I21" s="184"/>
      <c r="J21" s="57"/>
    </row>
    <row r="22" spans="1:11">
      <c r="A22" s="57"/>
      <c r="B22" s="169"/>
      <c r="C22" s="169"/>
      <c r="D22" s="171"/>
      <c r="E22" s="171"/>
      <c r="F22" s="171"/>
      <c r="G22" s="171"/>
      <c r="H22" s="183">
        <f t="shared" ref="H22:H23" si="1">+D22-F22</f>
        <v>0</v>
      </c>
      <c r="I22" s="184"/>
      <c r="J22" s="57"/>
    </row>
    <row r="23" spans="1:11">
      <c r="A23" s="57"/>
      <c r="B23" s="169" t="s">
        <v>32</v>
      </c>
      <c r="C23" s="169"/>
      <c r="D23" s="172">
        <f>SUM(D14:E22)</f>
        <v>2653803341.6799998</v>
      </c>
      <c r="E23" s="172"/>
      <c r="F23" s="172">
        <f>SUM(F14:G22)</f>
        <v>5540988.7599999998</v>
      </c>
      <c r="G23" s="172"/>
      <c r="H23" s="173">
        <f t="shared" si="1"/>
        <v>2648262352.9199996</v>
      </c>
      <c r="I23" s="174"/>
      <c r="J23" s="57"/>
    </row>
    <row r="24" spans="1:11">
      <c r="A24" s="57"/>
      <c r="B24" s="169"/>
      <c r="C24" s="169"/>
      <c r="D24" s="169"/>
      <c r="E24" s="169"/>
      <c r="F24" s="169"/>
      <c r="G24" s="169"/>
      <c r="H24" s="169"/>
      <c r="I24" s="169"/>
      <c r="J24" s="57"/>
    </row>
    <row r="25" spans="1:11">
      <c r="A25" s="57"/>
      <c r="B25" s="102"/>
      <c r="C25" s="102"/>
      <c r="D25" s="102"/>
      <c r="E25" s="102"/>
      <c r="F25" s="102"/>
      <c r="G25" s="102"/>
      <c r="H25" s="102"/>
      <c r="I25" s="102"/>
      <c r="J25" s="57"/>
    </row>
    <row r="26" spans="1:11">
      <c r="A26" s="57"/>
      <c r="B26" s="177" t="s">
        <v>33</v>
      </c>
      <c r="C26" s="178"/>
      <c r="D26" s="178"/>
      <c r="E26" s="178"/>
      <c r="F26" s="178"/>
      <c r="G26" s="178"/>
      <c r="H26" s="178"/>
      <c r="I26" s="179"/>
      <c r="J26" s="57"/>
    </row>
    <row r="27" spans="1:11">
      <c r="A27" s="57"/>
      <c r="B27" s="169"/>
      <c r="C27" s="169"/>
      <c r="D27" s="182"/>
      <c r="E27" s="182"/>
      <c r="F27" s="182"/>
      <c r="G27" s="182"/>
      <c r="H27" s="183">
        <f t="shared" ref="H27:H28" si="2">+D27-F27</f>
        <v>0</v>
      </c>
      <c r="I27" s="184"/>
      <c r="J27" s="57"/>
    </row>
    <row r="28" spans="1:11">
      <c r="A28" s="57"/>
      <c r="B28" s="169"/>
      <c r="C28" s="169"/>
      <c r="D28" s="172"/>
      <c r="E28" s="172"/>
      <c r="F28" s="182"/>
      <c r="G28" s="182"/>
      <c r="H28" s="183">
        <f t="shared" si="2"/>
        <v>0</v>
      </c>
      <c r="I28" s="184"/>
      <c r="J28" s="57"/>
    </row>
    <row r="29" spans="1:11">
      <c r="A29" s="57"/>
      <c r="B29" s="169"/>
      <c r="C29" s="169"/>
      <c r="D29" s="171"/>
      <c r="E29" s="171"/>
      <c r="F29" s="171"/>
      <c r="G29" s="171"/>
      <c r="H29" s="183">
        <f>+D29-F29</f>
        <v>0</v>
      </c>
      <c r="I29" s="184"/>
      <c r="J29" s="57"/>
    </row>
    <row r="30" spans="1:11">
      <c r="A30" s="57"/>
      <c r="B30" s="169"/>
      <c r="C30" s="169"/>
      <c r="D30" s="171"/>
      <c r="E30" s="171"/>
      <c r="F30" s="171"/>
      <c r="G30" s="171"/>
      <c r="H30" s="183">
        <f t="shared" ref="H30:H35" si="3">+D30-F30</f>
        <v>0</v>
      </c>
      <c r="I30" s="184"/>
      <c r="J30" s="57"/>
    </row>
    <row r="31" spans="1:11">
      <c r="A31" s="57"/>
      <c r="B31" s="169"/>
      <c r="C31" s="169"/>
      <c r="D31" s="171"/>
      <c r="E31" s="171"/>
      <c r="F31" s="171"/>
      <c r="G31" s="171"/>
      <c r="H31" s="183">
        <f t="shared" si="3"/>
        <v>0</v>
      </c>
      <c r="I31" s="184"/>
      <c r="J31" s="57"/>
    </row>
    <row r="32" spans="1:11">
      <c r="A32" s="57"/>
      <c r="B32" s="169"/>
      <c r="C32" s="169"/>
      <c r="D32" s="171"/>
      <c r="E32" s="171"/>
      <c r="F32" s="171"/>
      <c r="G32" s="171"/>
      <c r="H32" s="183">
        <f t="shared" si="3"/>
        <v>0</v>
      </c>
      <c r="I32" s="184"/>
      <c r="J32" s="57"/>
    </row>
    <row r="33" spans="1:10">
      <c r="A33" s="57"/>
      <c r="B33" s="169"/>
      <c r="C33" s="169"/>
      <c r="D33" s="171"/>
      <c r="E33" s="171"/>
      <c r="F33" s="171"/>
      <c r="G33" s="171"/>
      <c r="H33" s="183">
        <f t="shared" si="3"/>
        <v>0</v>
      </c>
      <c r="I33" s="184"/>
      <c r="J33" s="57"/>
    </row>
    <row r="34" spans="1:10">
      <c r="A34" s="57"/>
      <c r="B34" s="169"/>
      <c r="C34" s="169"/>
      <c r="D34" s="171"/>
      <c r="E34" s="171"/>
      <c r="F34" s="171"/>
      <c r="G34" s="171"/>
      <c r="H34" s="183">
        <f t="shared" si="3"/>
        <v>0</v>
      </c>
      <c r="I34" s="184"/>
      <c r="J34" s="57"/>
    </row>
    <row r="35" spans="1:10">
      <c r="A35" s="57"/>
      <c r="B35" s="169"/>
      <c r="C35" s="169"/>
      <c r="D35" s="171"/>
      <c r="E35" s="171"/>
      <c r="F35" s="171"/>
      <c r="G35" s="171"/>
      <c r="H35" s="183">
        <f t="shared" si="3"/>
        <v>0</v>
      </c>
      <c r="I35" s="184"/>
      <c r="J35" s="57"/>
    </row>
    <row r="36" spans="1:10">
      <c r="A36" s="57"/>
      <c r="B36" s="169" t="s">
        <v>34</v>
      </c>
      <c r="C36" s="169"/>
      <c r="D36" s="172">
        <f>SUM(D27:E35)</f>
        <v>0</v>
      </c>
      <c r="E36" s="172"/>
      <c r="F36" s="172">
        <f>SUM(F27:G35)</f>
        <v>0</v>
      </c>
      <c r="G36" s="172"/>
      <c r="H36" s="172">
        <f>+D36-F36</f>
        <v>0</v>
      </c>
      <c r="I36" s="172"/>
      <c r="J36" s="57"/>
    </row>
    <row r="37" spans="1:10">
      <c r="A37" s="57"/>
      <c r="B37" s="169"/>
      <c r="C37" s="169"/>
      <c r="D37" s="172"/>
      <c r="E37" s="172"/>
      <c r="F37" s="172"/>
      <c r="G37" s="172"/>
      <c r="H37" s="172"/>
      <c r="I37" s="172"/>
      <c r="J37" s="57"/>
    </row>
    <row r="38" spans="1:10">
      <c r="A38" s="57"/>
      <c r="B38" s="188" t="s">
        <v>35</v>
      </c>
      <c r="C38" s="189"/>
      <c r="D38" s="173">
        <f>+D23+D36</f>
        <v>2653803341.6799998</v>
      </c>
      <c r="E38" s="174"/>
      <c r="F38" s="173">
        <f>+F23+F36</f>
        <v>5540988.7599999998</v>
      </c>
      <c r="G38" s="174"/>
      <c r="H38" s="173">
        <f>+H23+H36</f>
        <v>2648262352.9199996</v>
      </c>
      <c r="I38" s="174"/>
      <c r="J38" s="57"/>
    </row>
    <row r="39" spans="1:10">
      <c r="A39" s="57"/>
      <c r="B39" s="57"/>
      <c r="C39" s="57"/>
      <c r="D39" s="57"/>
      <c r="E39" s="57"/>
      <c r="F39" s="57"/>
      <c r="G39" s="57"/>
      <c r="H39" s="57"/>
      <c r="I39" s="57"/>
      <c r="J39" s="57"/>
    </row>
    <row r="42" spans="1:10">
      <c r="E42" s="58" t="s">
        <v>133</v>
      </c>
    </row>
    <row r="45" spans="1:10">
      <c r="B45" s="187"/>
      <c r="C45" s="187"/>
      <c r="F45" s="122"/>
      <c r="G45" s="123"/>
      <c r="H45" s="123"/>
      <c r="I45" s="124"/>
    </row>
    <row r="46" spans="1:10">
      <c r="C46" s="145"/>
      <c r="G46" s="185" t="s">
        <v>127</v>
      </c>
      <c r="H46" s="185"/>
      <c r="I46" s="185"/>
    </row>
    <row r="47" spans="1:10">
      <c r="C47" s="144"/>
      <c r="G47" s="186" t="s">
        <v>109</v>
      </c>
      <c r="H47" s="186"/>
      <c r="I47" s="186"/>
    </row>
  </sheetData>
  <mergeCells count="110">
    <mergeCell ref="G46:I46"/>
    <mergeCell ref="G47:I47"/>
    <mergeCell ref="B45:C45"/>
    <mergeCell ref="B37:C37"/>
    <mergeCell ref="D37:E37"/>
    <mergeCell ref="F37:G37"/>
    <mergeCell ref="H37:I37"/>
    <mergeCell ref="B38:C38"/>
    <mergeCell ref="D38:E38"/>
    <mergeCell ref="F38:G38"/>
    <mergeCell ref="H38:I38"/>
    <mergeCell ref="B35:C35"/>
    <mergeCell ref="D35:E35"/>
    <mergeCell ref="F35:G35"/>
    <mergeCell ref="H35:I35"/>
    <mergeCell ref="B36:C36"/>
    <mergeCell ref="D36:E36"/>
    <mergeCell ref="F36:G36"/>
    <mergeCell ref="H36:I36"/>
    <mergeCell ref="B33:C33"/>
    <mergeCell ref="D33:E33"/>
    <mergeCell ref="F33:G33"/>
    <mergeCell ref="H33:I33"/>
    <mergeCell ref="B34:C34"/>
    <mergeCell ref="D34:E34"/>
    <mergeCell ref="F34:G34"/>
    <mergeCell ref="H34:I34"/>
    <mergeCell ref="B31:C31"/>
    <mergeCell ref="D31:E31"/>
    <mergeCell ref="F31:G31"/>
    <mergeCell ref="H31:I31"/>
    <mergeCell ref="B32:C32"/>
    <mergeCell ref="D32:E32"/>
    <mergeCell ref="F32:G32"/>
    <mergeCell ref="H32:I32"/>
    <mergeCell ref="B29:C29"/>
    <mergeCell ref="D29:E29"/>
    <mergeCell ref="F29:G29"/>
    <mergeCell ref="H29:I29"/>
    <mergeCell ref="B30:C30"/>
    <mergeCell ref="D30:E30"/>
    <mergeCell ref="F30:G30"/>
    <mergeCell ref="H30:I30"/>
    <mergeCell ref="B26:I26"/>
    <mergeCell ref="B27:C27"/>
    <mergeCell ref="D27:E27"/>
    <mergeCell ref="F27:G27"/>
    <mergeCell ref="H27:I27"/>
    <mergeCell ref="B28:C28"/>
    <mergeCell ref="D28:E28"/>
    <mergeCell ref="F28:G28"/>
    <mergeCell ref="H28:I28"/>
    <mergeCell ref="B23:C23"/>
    <mergeCell ref="D23:E23"/>
    <mergeCell ref="F23:G23"/>
    <mergeCell ref="H23:I23"/>
    <mergeCell ref="B24:C24"/>
    <mergeCell ref="D24:E24"/>
    <mergeCell ref="F24:G24"/>
    <mergeCell ref="H24:I24"/>
    <mergeCell ref="B21:C21"/>
    <mergeCell ref="D21:E21"/>
    <mergeCell ref="F21:G21"/>
    <mergeCell ref="H21:I21"/>
    <mergeCell ref="B22:C22"/>
    <mergeCell ref="D22:E22"/>
    <mergeCell ref="F22:G22"/>
    <mergeCell ref="H22:I22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6:C16"/>
    <mergeCell ref="D16:E16"/>
    <mergeCell ref="F16:G16"/>
    <mergeCell ref="H16:I16"/>
    <mergeCell ref="B11:C11"/>
    <mergeCell ref="D11:E11"/>
    <mergeCell ref="F11:G11"/>
    <mergeCell ref="H11:I11"/>
    <mergeCell ref="B13:I13"/>
    <mergeCell ref="B14:C14"/>
    <mergeCell ref="D14:E14"/>
    <mergeCell ref="F14:G14"/>
    <mergeCell ref="H14:I14"/>
    <mergeCell ref="B2:I2"/>
    <mergeCell ref="B3:I3"/>
    <mergeCell ref="B4:I4"/>
    <mergeCell ref="B5:I5"/>
    <mergeCell ref="B10:C10"/>
    <mergeCell ref="D10:E10"/>
    <mergeCell ref="F10:G10"/>
    <mergeCell ref="H10:I10"/>
    <mergeCell ref="B15:C15"/>
    <mergeCell ref="D15:E15"/>
    <mergeCell ref="F15:G15"/>
    <mergeCell ref="H15:I15"/>
    <mergeCell ref="C7:H7"/>
  </mergeCells>
  <pageMargins left="0.43307086614173229" right="0.59055118110236227" top="0.74803149606299213" bottom="1.1417322834645669" header="0.31496062992125984" footer="0.6692913385826772"/>
  <pageSetup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3:I53"/>
  <sheetViews>
    <sheetView showGridLines="0" workbookViewId="0">
      <selection activeCell="C46" sqref="C46"/>
    </sheetView>
  </sheetViews>
  <sheetFormatPr baseColWidth="10" defaultColWidth="11.42578125" defaultRowHeight="11.25"/>
  <cols>
    <col min="1" max="1" width="4.5703125" style="59" customWidth="1"/>
    <col min="2" max="2" width="39.7109375" style="59" customWidth="1"/>
    <col min="3" max="3" width="28.85546875" style="59" customWidth="1"/>
    <col min="4" max="4" width="24.42578125" style="59" customWidth="1"/>
    <col min="5" max="5" width="5.42578125" style="59" customWidth="1"/>
    <col min="6" max="16384" width="11.42578125" style="59"/>
  </cols>
  <sheetData>
    <row r="3" spans="2:9">
      <c r="B3" s="167" t="s">
        <v>131</v>
      </c>
      <c r="C3" s="167"/>
      <c r="D3" s="167"/>
    </row>
    <row r="4" spans="2:9">
      <c r="B4" s="167" t="s">
        <v>111</v>
      </c>
      <c r="C4" s="167"/>
      <c r="D4" s="167"/>
    </row>
    <row r="5" spans="2:9">
      <c r="B5" s="167" t="s">
        <v>36</v>
      </c>
      <c r="C5" s="167"/>
      <c r="D5" s="167"/>
    </row>
    <row r="6" spans="2:9">
      <c r="B6" s="167" t="s">
        <v>129</v>
      </c>
      <c r="C6" s="167"/>
      <c r="D6" s="167"/>
    </row>
    <row r="7" spans="2:9">
      <c r="B7" s="127"/>
      <c r="C7" s="127"/>
      <c r="D7" s="127"/>
    </row>
    <row r="8" spans="2:9">
      <c r="B8" s="127"/>
      <c r="C8" s="127"/>
      <c r="D8" s="127"/>
    </row>
    <row r="9" spans="2:9">
      <c r="B9" s="60"/>
      <c r="C9" s="60"/>
    </row>
    <row r="10" spans="2:9">
      <c r="B10" s="109" t="s">
        <v>24</v>
      </c>
      <c r="C10" s="109" t="s">
        <v>37</v>
      </c>
      <c r="D10" s="109" t="s">
        <v>38</v>
      </c>
    </row>
    <row r="11" spans="2:9">
      <c r="B11" s="110"/>
      <c r="C11" s="110"/>
      <c r="D11" s="110"/>
    </row>
    <row r="12" spans="2:9">
      <c r="B12" s="191" t="s">
        <v>31</v>
      </c>
      <c r="C12" s="192"/>
      <c r="D12" s="193"/>
    </row>
    <row r="13" spans="2:9">
      <c r="B13" s="61" t="s">
        <v>112</v>
      </c>
      <c r="C13" s="87">
        <v>10857577.77</v>
      </c>
      <c r="D13" s="87">
        <v>10857577.77</v>
      </c>
    </row>
    <row r="14" spans="2:9">
      <c r="B14" s="61" t="s">
        <v>115</v>
      </c>
      <c r="C14" s="87">
        <v>39100989.170000002</v>
      </c>
      <c r="D14" s="87">
        <v>39100989.170000002</v>
      </c>
    </row>
    <row r="15" spans="2:9" s="60" customFormat="1">
      <c r="B15" s="61" t="s">
        <v>114</v>
      </c>
      <c r="C15" s="87">
        <v>3662633.36</v>
      </c>
      <c r="D15" s="87">
        <v>3662633.36</v>
      </c>
      <c r="I15" s="60">
        <f>10081502.02+35899657.85+3261759.95+15747404.83+39502990.22+5293236.84+16294691.59+40367329.94+5388698.86+15864267.82</f>
        <v>187701539.92000002</v>
      </c>
    </row>
    <row r="16" spans="2:9">
      <c r="B16" s="61"/>
      <c r="C16" s="87"/>
      <c r="D16" s="88"/>
    </row>
    <row r="17" spans="2:6">
      <c r="B17" s="61"/>
      <c r="C17" s="87" t="s">
        <v>116</v>
      </c>
      <c r="D17" s="88"/>
      <c r="E17" s="60" t="s">
        <v>116</v>
      </c>
    </row>
    <row r="18" spans="2:6">
      <c r="B18" s="61"/>
      <c r="C18" s="87" t="s">
        <v>116</v>
      </c>
      <c r="D18" s="88"/>
      <c r="F18" s="60"/>
    </row>
    <row r="19" spans="2:6">
      <c r="B19" s="61"/>
      <c r="C19" s="87"/>
      <c r="D19" s="88"/>
    </row>
    <row r="20" spans="2:6">
      <c r="B20" s="61"/>
      <c r="C20" s="87"/>
      <c r="D20" s="88"/>
    </row>
    <row r="21" spans="2:6">
      <c r="B21" s="61"/>
      <c r="C21" s="87"/>
      <c r="D21" s="88"/>
    </row>
    <row r="22" spans="2:6">
      <c r="B22" s="61"/>
      <c r="C22" s="87"/>
      <c r="D22" s="88"/>
    </row>
    <row r="23" spans="2:6">
      <c r="B23" s="63" t="s">
        <v>39</v>
      </c>
      <c r="C23" s="87">
        <f>SUM(C13:C22)</f>
        <v>53621200.299999997</v>
      </c>
      <c r="D23" s="87">
        <f>SUM(D13:D22)</f>
        <v>53621200.299999997</v>
      </c>
    </row>
    <row r="24" spans="2:6">
      <c r="B24" s="111"/>
      <c r="C24" s="111"/>
      <c r="D24" s="112"/>
    </row>
    <row r="25" spans="2:6">
      <c r="B25" s="191" t="s">
        <v>33</v>
      </c>
      <c r="C25" s="192"/>
      <c r="D25" s="193"/>
    </row>
    <row r="26" spans="2:6">
      <c r="B26" s="61"/>
      <c r="C26" s="87"/>
      <c r="D26" s="62">
        <v>6478071</v>
      </c>
    </row>
    <row r="27" spans="2:6">
      <c r="B27" s="61"/>
      <c r="C27" s="87"/>
      <c r="D27" s="62">
        <v>2255620</v>
      </c>
    </row>
    <row r="28" spans="2:6">
      <c r="B28" s="61"/>
      <c r="C28" s="61"/>
      <c r="D28" s="62"/>
    </row>
    <row r="29" spans="2:6">
      <c r="B29" s="61"/>
      <c r="C29" s="61"/>
      <c r="D29" s="62"/>
    </row>
    <row r="30" spans="2:6">
      <c r="B30" s="61"/>
      <c r="C30" s="61"/>
      <c r="D30" s="62"/>
    </row>
    <row r="31" spans="2:6">
      <c r="B31" s="61"/>
      <c r="C31" s="61"/>
      <c r="D31" s="62"/>
    </row>
    <row r="32" spans="2:6">
      <c r="B32" s="61"/>
      <c r="C32" s="61"/>
      <c r="D32" s="62"/>
    </row>
    <row r="33" spans="2:4">
      <c r="B33" s="61"/>
      <c r="C33" s="61"/>
      <c r="D33" s="62"/>
    </row>
    <row r="34" spans="2:4">
      <c r="B34" s="61"/>
      <c r="C34" s="61"/>
      <c r="D34" s="62"/>
    </row>
    <row r="35" spans="2:4">
      <c r="B35" s="61"/>
      <c r="C35" s="61"/>
      <c r="D35" s="62"/>
    </row>
    <row r="36" spans="2:4">
      <c r="B36" s="61"/>
      <c r="C36" s="61"/>
      <c r="D36" s="62"/>
    </row>
    <row r="37" spans="2:4">
      <c r="B37" s="61"/>
      <c r="C37" s="61"/>
      <c r="D37" s="62"/>
    </row>
    <row r="38" spans="2:4">
      <c r="B38" s="63" t="s">
        <v>40</v>
      </c>
      <c r="C38" s="87">
        <f>SUM(C26:C37)</f>
        <v>0</v>
      </c>
      <c r="D38" s="87">
        <v>0</v>
      </c>
    </row>
    <row r="39" spans="2:4">
      <c r="B39" s="61"/>
      <c r="C39" s="87"/>
      <c r="D39" s="88"/>
    </row>
    <row r="40" spans="2:4">
      <c r="B40" s="63" t="s">
        <v>35</v>
      </c>
      <c r="C40" s="86">
        <f>+C23+C38</f>
        <v>53621200.299999997</v>
      </c>
      <c r="D40" s="86">
        <f>+D23+D38</f>
        <v>53621200.299999997</v>
      </c>
    </row>
    <row r="51" spans="2:4">
      <c r="B51" s="64"/>
      <c r="C51" s="190"/>
      <c r="D51" s="190"/>
    </row>
    <row r="52" spans="2:4">
      <c r="C52" s="186" t="s">
        <v>127</v>
      </c>
      <c r="D52" s="186"/>
    </row>
    <row r="53" spans="2:4">
      <c r="C53" s="186" t="s">
        <v>109</v>
      </c>
      <c r="D53" s="186"/>
    </row>
  </sheetData>
  <mergeCells count="9">
    <mergeCell ref="C52:D52"/>
    <mergeCell ref="C53:D53"/>
    <mergeCell ref="C51:D51"/>
    <mergeCell ref="B3:D3"/>
    <mergeCell ref="B4:D4"/>
    <mergeCell ref="B5:D5"/>
    <mergeCell ref="B6:D6"/>
    <mergeCell ref="B12:D12"/>
    <mergeCell ref="B25:D25"/>
  </mergeCells>
  <printOptions horizontalCentered="1"/>
  <pageMargins left="0.39370078740157483" right="0.43307086614173229" top="0.74803149606299213" bottom="1.2204724409448819" header="0.31496062992125984" footer="0.86614173228346458"/>
  <pageSetup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J52"/>
  <sheetViews>
    <sheetView workbookViewId="0">
      <selection activeCell="F36" sqref="F36"/>
    </sheetView>
  </sheetViews>
  <sheetFormatPr baseColWidth="10" defaultRowHeight="15"/>
  <cols>
    <col min="1" max="1" width="5.5703125" customWidth="1"/>
    <col min="2" max="2" width="18.140625" customWidth="1"/>
    <col min="3" max="4" width="17.7109375" customWidth="1"/>
    <col min="5" max="5" width="19.85546875" customWidth="1"/>
    <col min="6" max="6" width="20.42578125" customWidth="1"/>
    <col min="7" max="7" width="19" customWidth="1"/>
    <col min="8" max="8" width="17.140625" customWidth="1"/>
    <col min="9" max="9" width="15.42578125" bestFit="1" customWidth="1"/>
    <col min="10" max="10" width="20.140625" customWidth="1"/>
  </cols>
  <sheetData>
    <row r="1" spans="2:10">
      <c r="B1" s="202" t="s">
        <v>110</v>
      </c>
      <c r="C1" s="202"/>
      <c r="D1" s="202"/>
      <c r="E1" s="202"/>
      <c r="F1" s="202"/>
      <c r="G1" s="202"/>
      <c r="H1" s="202"/>
      <c r="I1" s="202"/>
      <c r="J1" s="202"/>
    </row>
    <row r="2" spans="2:10">
      <c r="B2" s="203" t="s">
        <v>41</v>
      </c>
      <c r="C2" s="203"/>
      <c r="D2" s="203"/>
      <c r="E2" s="203"/>
      <c r="F2" s="203"/>
      <c r="G2" s="203"/>
      <c r="H2" s="203"/>
      <c r="I2" s="203"/>
      <c r="J2" s="203"/>
    </row>
    <row r="3" spans="2:10">
      <c r="B3" s="203" t="s">
        <v>129</v>
      </c>
      <c r="C3" s="203"/>
      <c r="D3" s="203"/>
      <c r="E3" s="203"/>
      <c r="F3" s="203"/>
      <c r="G3" s="203"/>
      <c r="H3" s="203"/>
      <c r="I3" s="203"/>
      <c r="J3" s="203"/>
    </row>
    <row r="4" spans="2:10">
      <c r="B4" s="203" t="s">
        <v>42</v>
      </c>
      <c r="C4" s="203"/>
      <c r="D4" s="203"/>
      <c r="E4" s="203"/>
      <c r="F4" s="203"/>
      <c r="G4" s="203"/>
      <c r="H4" s="203"/>
      <c r="I4" s="203"/>
      <c r="J4" s="203"/>
    </row>
    <row r="5" spans="2:10">
      <c r="B5" s="128"/>
      <c r="C5" s="128"/>
      <c r="D5" s="128"/>
      <c r="E5" s="128"/>
      <c r="F5" s="128"/>
      <c r="G5" s="128"/>
      <c r="H5" s="128"/>
      <c r="I5" s="128"/>
      <c r="J5" s="128"/>
    </row>
    <row r="6" spans="2:10" ht="15" customHeight="1">
      <c r="B6" s="128"/>
      <c r="C6" s="128"/>
      <c r="E6" s="132"/>
      <c r="F6" s="132"/>
      <c r="G6" s="132"/>
      <c r="H6" s="132"/>
      <c r="I6" s="128"/>
      <c r="J6" s="128"/>
    </row>
    <row r="7" spans="2:10" ht="15.75" thickBot="1">
      <c r="B7" s="128"/>
      <c r="C7" s="128"/>
      <c r="D7" s="132"/>
      <c r="E7" s="132"/>
      <c r="F7" s="132"/>
      <c r="G7" s="132"/>
      <c r="H7" s="132"/>
      <c r="I7" s="128"/>
      <c r="J7" s="128"/>
    </row>
    <row r="8" spans="2:10" ht="22.5" customHeight="1">
      <c r="B8" s="204" t="s">
        <v>43</v>
      </c>
      <c r="C8" s="205"/>
      <c r="D8" s="115" t="s">
        <v>44</v>
      </c>
      <c r="E8" s="208" t="s">
        <v>45</v>
      </c>
      <c r="F8" s="208" t="s">
        <v>46</v>
      </c>
      <c r="G8" s="208" t="s">
        <v>47</v>
      </c>
      <c r="H8" s="115" t="s">
        <v>48</v>
      </c>
      <c r="I8" s="208" t="s">
        <v>49</v>
      </c>
      <c r="J8" s="208" t="s">
        <v>50</v>
      </c>
    </row>
    <row r="9" spans="2:10" ht="23.25" thickBot="1">
      <c r="B9" s="206"/>
      <c r="C9" s="207"/>
      <c r="D9" s="113" t="s">
        <v>132</v>
      </c>
      <c r="E9" s="209"/>
      <c r="F9" s="209"/>
      <c r="G9" s="209"/>
      <c r="H9" s="113" t="s">
        <v>51</v>
      </c>
      <c r="I9" s="209"/>
      <c r="J9" s="209"/>
    </row>
    <row r="10" spans="2:10">
      <c r="B10" s="198"/>
      <c r="C10" s="199"/>
      <c r="D10" s="65"/>
      <c r="E10" s="65"/>
      <c r="F10" s="65"/>
      <c r="G10" s="65"/>
      <c r="H10" s="65"/>
      <c r="I10" s="65"/>
      <c r="J10" s="65"/>
    </row>
    <row r="11" spans="2:10" ht="24" customHeight="1">
      <c r="B11" s="200" t="s">
        <v>52</v>
      </c>
      <c r="C11" s="201"/>
      <c r="D11" s="66"/>
      <c r="E11" s="66"/>
      <c r="F11" s="66"/>
      <c r="G11" s="66"/>
      <c r="H11" s="66"/>
      <c r="I11" s="66"/>
      <c r="J11" s="66"/>
    </row>
    <row r="12" spans="2:10" ht="15.75" customHeight="1">
      <c r="B12" s="200" t="s">
        <v>53</v>
      </c>
      <c r="C12" s="201"/>
      <c r="D12" s="65"/>
      <c r="E12" s="65"/>
      <c r="F12" s="65"/>
      <c r="G12" s="65"/>
      <c r="H12" s="65"/>
      <c r="I12" s="65"/>
      <c r="J12" s="65"/>
    </row>
    <row r="13" spans="2:10" ht="25.5" customHeight="1">
      <c r="B13" s="212" t="s">
        <v>54</v>
      </c>
      <c r="C13" s="213"/>
      <c r="D13" s="94">
        <v>2653803342</v>
      </c>
      <c r="E13" s="65"/>
      <c r="F13" s="139">
        <f>2986532.4+1778720.17+775736.19</f>
        <v>5540988.7599999998</v>
      </c>
      <c r="G13" s="65"/>
      <c r="H13" s="140">
        <f>+D13+E13-F13</f>
        <v>2648262353.2399998</v>
      </c>
      <c r="I13" s="140">
        <f>10857577.8+39100989.2+3662633.36</f>
        <v>53621200.359999999</v>
      </c>
      <c r="J13" s="65"/>
    </row>
    <row r="14" spans="2:10" ht="17.25" customHeight="1">
      <c r="B14" s="214" t="s">
        <v>55</v>
      </c>
      <c r="C14" s="213"/>
      <c r="D14" s="67"/>
      <c r="E14" s="67"/>
      <c r="F14" s="67"/>
      <c r="G14" s="67"/>
      <c r="H14" s="67"/>
      <c r="I14" s="67"/>
      <c r="J14" s="67"/>
    </row>
    <row r="15" spans="2:10" ht="25.5" customHeight="1">
      <c r="B15" s="214" t="s">
        <v>56</v>
      </c>
      <c r="C15" s="213"/>
      <c r="D15" s="67"/>
      <c r="E15" s="67"/>
      <c r="F15" s="67"/>
      <c r="G15" s="67"/>
      <c r="H15" s="67"/>
      <c r="I15" s="67"/>
      <c r="J15" s="67"/>
    </row>
    <row r="16" spans="2:10" ht="22.5" customHeight="1">
      <c r="B16" s="200" t="s">
        <v>57</v>
      </c>
      <c r="C16" s="201"/>
      <c r="D16" s="65"/>
      <c r="E16" s="85" t="s">
        <v>116</v>
      </c>
      <c r="F16" s="85" t="s">
        <v>116</v>
      </c>
      <c r="G16" s="65"/>
      <c r="H16" s="65"/>
      <c r="I16" s="65"/>
      <c r="J16" s="65"/>
    </row>
    <row r="17" spans="2:10" ht="26.25" customHeight="1">
      <c r="B17" s="214" t="s">
        <v>58</v>
      </c>
      <c r="C17" s="213"/>
      <c r="D17" s="93"/>
      <c r="E17" s="93"/>
      <c r="F17" s="93"/>
      <c r="G17" s="93"/>
      <c r="H17" s="95"/>
      <c r="I17" s="95"/>
      <c r="J17" s="65"/>
    </row>
    <row r="18" spans="2:10" s="98" customFormat="1" ht="15.75" customHeight="1">
      <c r="B18" s="225" t="s">
        <v>59</v>
      </c>
      <c r="C18" s="226"/>
      <c r="D18" s="97"/>
      <c r="E18" s="97"/>
      <c r="F18" s="97" t="s">
        <v>116</v>
      </c>
      <c r="G18" s="97"/>
      <c r="H18" s="97" t="s">
        <v>116</v>
      </c>
      <c r="I18" s="97" t="s">
        <v>116</v>
      </c>
      <c r="J18" s="97"/>
    </row>
    <row r="19" spans="2:10" ht="22.5" customHeight="1">
      <c r="B19" s="212" t="s">
        <v>60</v>
      </c>
      <c r="C19" s="213"/>
      <c r="D19" s="96" t="s">
        <v>116</v>
      </c>
      <c r="E19" s="67"/>
      <c r="F19" s="89" t="s">
        <v>116</v>
      </c>
      <c r="G19" s="67"/>
      <c r="H19" s="89" t="s">
        <v>116</v>
      </c>
      <c r="I19" s="89" t="s">
        <v>116</v>
      </c>
      <c r="J19" s="67"/>
    </row>
    <row r="20" spans="2:10" ht="18" customHeight="1">
      <c r="B20" s="210" t="s">
        <v>61</v>
      </c>
      <c r="C20" s="211"/>
      <c r="D20" s="67"/>
      <c r="E20" s="114"/>
      <c r="F20" s="114"/>
      <c r="G20" s="114"/>
      <c r="H20" s="114"/>
      <c r="I20" s="114"/>
      <c r="J20" s="114"/>
    </row>
    <row r="21" spans="2:10">
      <c r="B21" s="99"/>
      <c r="C21" s="100"/>
      <c r="D21" s="67"/>
      <c r="E21" s="67"/>
      <c r="F21" s="67"/>
      <c r="G21" s="67"/>
      <c r="H21" s="67"/>
      <c r="I21" s="67"/>
      <c r="J21" s="67"/>
    </row>
    <row r="22" spans="2:10" ht="31.5" customHeight="1">
      <c r="B22" s="210" t="s">
        <v>62</v>
      </c>
      <c r="C22" s="211"/>
      <c r="D22" s="65"/>
      <c r="E22" s="65"/>
      <c r="F22" s="65"/>
      <c r="G22" s="65"/>
      <c r="H22" s="65"/>
      <c r="I22" s="65"/>
      <c r="J22" s="65"/>
    </row>
    <row r="23" spans="2:10">
      <c r="B23" s="210"/>
      <c r="C23" s="211"/>
      <c r="D23" s="65"/>
      <c r="E23" s="65"/>
      <c r="F23" s="65"/>
      <c r="G23" s="65"/>
      <c r="H23" s="65"/>
      <c r="I23" s="65"/>
      <c r="J23" s="65"/>
    </row>
    <row r="24" spans="2:10" ht="25.5" customHeight="1">
      <c r="B24" s="210" t="s">
        <v>63</v>
      </c>
      <c r="C24" s="211"/>
      <c r="D24" s="65"/>
      <c r="E24" s="65"/>
      <c r="F24" s="65"/>
      <c r="G24" s="65"/>
      <c r="H24" s="65"/>
      <c r="I24" s="65"/>
      <c r="J24" s="65"/>
    </row>
    <row r="25" spans="2:10" ht="16.5" customHeight="1">
      <c r="B25" s="196" t="s">
        <v>64</v>
      </c>
      <c r="C25" s="197"/>
      <c r="D25" s="66"/>
      <c r="E25" s="66"/>
      <c r="F25" s="66"/>
      <c r="G25" s="66"/>
      <c r="H25" s="66"/>
      <c r="I25" s="66"/>
      <c r="J25" s="66"/>
    </row>
    <row r="26" spans="2:10" ht="20.25" customHeight="1">
      <c r="B26" s="196" t="s">
        <v>65</v>
      </c>
      <c r="C26" s="197"/>
      <c r="D26" s="66"/>
      <c r="E26" s="66"/>
      <c r="F26" s="66"/>
      <c r="G26" s="66"/>
      <c r="H26" s="66"/>
      <c r="I26" s="66"/>
      <c r="J26" s="66"/>
    </row>
    <row r="27" spans="2:10" ht="18.75" customHeight="1">
      <c r="B27" s="196" t="s">
        <v>66</v>
      </c>
      <c r="C27" s="197"/>
      <c r="D27" s="66"/>
      <c r="E27" s="66"/>
      <c r="F27" s="66"/>
      <c r="G27" s="66"/>
      <c r="H27" s="66"/>
      <c r="I27" s="66"/>
      <c r="J27" s="66"/>
    </row>
    <row r="28" spans="2:10">
      <c r="B28" s="223"/>
      <c r="C28" s="224"/>
      <c r="D28" s="66"/>
      <c r="E28" s="66"/>
      <c r="F28" s="66"/>
      <c r="G28" s="66"/>
      <c r="H28" s="66"/>
      <c r="I28" s="66"/>
      <c r="J28" s="66"/>
    </row>
    <row r="29" spans="2:10" ht="33" customHeight="1">
      <c r="B29" s="210" t="s">
        <v>67</v>
      </c>
      <c r="C29" s="211"/>
      <c r="D29" s="66"/>
      <c r="E29" s="66"/>
      <c r="F29" s="66"/>
      <c r="G29" s="66"/>
      <c r="H29" s="66"/>
      <c r="I29" s="66"/>
      <c r="J29" s="66"/>
    </row>
    <row r="30" spans="2:10" ht="21" customHeight="1">
      <c r="B30" s="196" t="s">
        <v>68</v>
      </c>
      <c r="C30" s="197"/>
      <c r="D30" s="66"/>
      <c r="E30" s="66"/>
      <c r="F30" s="66"/>
      <c r="G30" s="66"/>
      <c r="H30" s="66"/>
      <c r="I30" s="66"/>
      <c r="J30" s="66"/>
    </row>
    <row r="31" spans="2:10" ht="22.5" customHeight="1">
      <c r="B31" s="196" t="s">
        <v>69</v>
      </c>
      <c r="C31" s="197"/>
      <c r="D31" s="66"/>
      <c r="E31" s="66"/>
      <c r="F31" s="66"/>
      <c r="G31" s="66"/>
      <c r="H31" s="66"/>
      <c r="I31" s="66"/>
      <c r="J31" s="66"/>
    </row>
    <row r="32" spans="2:10" ht="21.75" customHeight="1">
      <c r="B32" s="196" t="s">
        <v>70</v>
      </c>
      <c r="C32" s="197"/>
      <c r="D32" s="66"/>
      <c r="E32" s="66"/>
      <c r="F32" s="66"/>
      <c r="G32" s="66"/>
      <c r="H32" s="66"/>
      <c r="I32" s="66"/>
      <c r="J32" s="66"/>
    </row>
    <row r="33" spans="2:10" ht="15.75" thickBot="1">
      <c r="B33" s="218"/>
      <c r="C33" s="219"/>
      <c r="D33" s="68"/>
      <c r="E33" s="68"/>
      <c r="F33" s="68"/>
      <c r="G33" s="68"/>
      <c r="H33" s="68"/>
      <c r="I33" s="68"/>
      <c r="J33" s="68"/>
    </row>
    <row r="34" spans="2:10">
      <c r="B34" s="69"/>
      <c r="C34" s="70"/>
      <c r="D34" s="70"/>
      <c r="E34" s="70"/>
      <c r="F34" s="70"/>
      <c r="G34" s="70"/>
      <c r="H34" s="70"/>
      <c r="I34" s="70"/>
      <c r="J34" s="70"/>
    </row>
    <row r="35" spans="2:10">
      <c r="B35" s="69"/>
      <c r="C35" s="70"/>
      <c r="D35" s="70"/>
      <c r="E35" s="70"/>
      <c r="F35" s="70"/>
      <c r="G35" s="70"/>
      <c r="H35" s="70"/>
      <c r="I35" s="70"/>
      <c r="J35" s="70"/>
    </row>
    <row r="36" spans="2:10">
      <c r="B36" s="69"/>
      <c r="C36" s="70"/>
      <c r="D36" s="70"/>
      <c r="E36" s="70"/>
      <c r="F36" s="70"/>
      <c r="G36" s="70"/>
      <c r="H36" s="70"/>
      <c r="I36" s="70"/>
      <c r="J36" s="70"/>
    </row>
    <row r="37" spans="2:10">
      <c r="B37" s="69"/>
      <c r="C37" s="70"/>
      <c r="D37" s="70"/>
      <c r="E37" s="70"/>
      <c r="F37" s="70"/>
      <c r="G37" s="70"/>
      <c r="H37" s="70"/>
      <c r="I37" s="70"/>
      <c r="J37" s="70"/>
    </row>
    <row r="38" spans="2:10">
      <c r="G38" s="195"/>
      <c r="H38" s="195"/>
      <c r="I38" s="195"/>
      <c r="J38" s="70"/>
    </row>
    <row r="39" spans="2:10">
      <c r="G39" s="194" t="s">
        <v>127</v>
      </c>
      <c r="H39" s="194"/>
      <c r="I39" s="194"/>
      <c r="J39" s="70"/>
    </row>
    <row r="40" spans="2:10">
      <c r="G40" s="194" t="s">
        <v>109</v>
      </c>
      <c r="H40" s="194"/>
      <c r="I40" s="194"/>
      <c r="J40" s="70"/>
    </row>
    <row r="41" spans="2:10" ht="52.5" customHeight="1">
      <c r="I41" s="70"/>
      <c r="J41" s="70"/>
    </row>
    <row r="42" spans="2:10" ht="22.5" customHeight="1">
      <c r="I42" s="70"/>
      <c r="J42" s="70"/>
    </row>
    <row r="43" spans="2:10" ht="22.5" customHeight="1">
      <c r="I43" s="70"/>
      <c r="J43" s="70"/>
    </row>
    <row r="44" spans="2:10" ht="23.25" customHeight="1">
      <c r="I44" s="70"/>
      <c r="J44" s="70"/>
    </row>
    <row r="45" spans="2:10" ht="15.75" thickBot="1"/>
    <row r="46" spans="2:10">
      <c r="B46" s="220" t="s">
        <v>71</v>
      </c>
      <c r="C46" s="71" t="s">
        <v>72</v>
      </c>
      <c r="D46" s="71" t="s">
        <v>73</v>
      </c>
      <c r="E46" s="71" t="s">
        <v>74</v>
      </c>
      <c r="F46" s="215" t="s">
        <v>75</v>
      </c>
      <c r="G46" s="71" t="s">
        <v>76</v>
      </c>
      <c r="H46" s="70"/>
    </row>
    <row r="47" spans="2:10">
      <c r="B47" s="221"/>
      <c r="C47" s="72" t="s">
        <v>77</v>
      </c>
      <c r="D47" s="72" t="s">
        <v>78</v>
      </c>
      <c r="E47" s="72" t="s">
        <v>79</v>
      </c>
      <c r="F47" s="216"/>
      <c r="G47" s="72" t="s">
        <v>80</v>
      </c>
      <c r="H47" s="70"/>
    </row>
    <row r="48" spans="2:10" ht="15.75" thickBot="1">
      <c r="B48" s="222"/>
      <c r="C48" s="73"/>
      <c r="D48" s="74" t="s">
        <v>81</v>
      </c>
      <c r="E48" s="73"/>
      <c r="F48" s="217"/>
      <c r="G48" s="73"/>
      <c r="H48" s="70"/>
    </row>
    <row r="49" spans="2:8" ht="33.75">
      <c r="B49" s="75" t="s">
        <v>82</v>
      </c>
      <c r="C49" s="67"/>
      <c r="D49" s="67"/>
      <c r="E49" s="67"/>
      <c r="F49" s="67"/>
      <c r="G49" s="67"/>
      <c r="H49" s="70"/>
    </row>
    <row r="50" spans="2:8">
      <c r="B50" s="76" t="s">
        <v>83</v>
      </c>
      <c r="C50" s="89"/>
      <c r="D50" s="91"/>
      <c r="E50" s="89"/>
      <c r="F50" s="89"/>
      <c r="G50" s="89"/>
      <c r="H50" s="70"/>
    </row>
    <row r="51" spans="2:8">
      <c r="B51" s="76" t="s">
        <v>84</v>
      </c>
      <c r="C51" s="89"/>
      <c r="D51" s="91"/>
      <c r="E51" s="92"/>
      <c r="F51" s="89"/>
      <c r="G51" s="89"/>
      <c r="H51" s="70"/>
    </row>
    <row r="52" spans="2:8" ht="15.75" thickBot="1">
      <c r="B52" s="77" t="s">
        <v>85</v>
      </c>
      <c r="C52" s="90"/>
      <c r="D52" s="90"/>
      <c r="E52" s="90"/>
      <c r="F52" s="90"/>
      <c r="G52" s="90"/>
      <c r="H52" s="70"/>
    </row>
  </sheetData>
  <mergeCells count="38">
    <mergeCell ref="B16:C16"/>
    <mergeCell ref="B17:C17"/>
    <mergeCell ref="B18:C18"/>
    <mergeCell ref="B19:C19"/>
    <mergeCell ref="B20:C20"/>
    <mergeCell ref="F46:F48"/>
    <mergeCell ref="B29:C29"/>
    <mergeCell ref="B30:C30"/>
    <mergeCell ref="B31:C31"/>
    <mergeCell ref="B32:C32"/>
    <mergeCell ref="B33:C33"/>
    <mergeCell ref="B46:B48"/>
    <mergeCell ref="B1:J1"/>
    <mergeCell ref="B2:J2"/>
    <mergeCell ref="B3:J3"/>
    <mergeCell ref="B4:J4"/>
    <mergeCell ref="B8:C9"/>
    <mergeCell ref="E8:E9"/>
    <mergeCell ref="F8:F9"/>
    <mergeCell ref="G8:G9"/>
    <mergeCell ref="I8:I9"/>
    <mergeCell ref="J8:J9"/>
    <mergeCell ref="G39:I39"/>
    <mergeCell ref="G40:I40"/>
    <mergeCell ref="G38:I38"/>
    <mergeCell ref="B27:C27"/>
    <mergeCell ref="B10:C10"/>
    <mergeCell ref="B11:C11"/>
    <mergeCell ref="B12:C12"/>
    <mergeCell ref="B22:C22"/>
    <mergeCell ref="B23:C23"/>
    <mergeCell ref="B24:C24"/>
    <mergeCell ref="B25:C25"/>
    <mergeCell ref="B26:C26"/>
    <mergeCell ref="B13:C13"/>
    <mergeCell ref="B14:C14"/>
    <mergeCell ref="B15:C15"/>
    <mergeCell ref="B28:C28"/>
  </mergeCells>
  <printOptions horizontalCentered="1"/>
  <pageMargins left="0.31496062992125984" right="0.35433070866141736" top="0.70866141732283472" bottom="0.43" header="0.31496062992125984" footer="0.27"/>
  <pageSetup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K31"/>
  <sheetViews>
    <sheetView tabSelected="1" workbookViewId="0">
      <selection activeCell="G26" sqref="G26"/>
    </sheetView>
  </sheetViews>
  <sheetFormatPr baseColWidth="10" defaultRowHeight="15"/>
  <cols>
    <col min="1" max="1" width="22.42578125" customWidth="1"/>
    <col min="2" max="2" width="15.7109375" customWidth="1"/>
    <col min="3" max="3" width="19.140625" customWidth="1"/>
    <col min="4" max="4" width="15.7109375" customWidth="1"/>
    <col min="5" max="5" width="16" customWidth="1"/>
    <col min="6" max="6" width="15" customWidth="1"/>
    <col min="7" max="7" width="15.140625" customWidth="1"/>
    <col min="8" max="8" width="15.42578125" customWidth="1"/>
    <col min="9" max="9" width="15.5703125" customWidth="1"/>
    <col min="10" max="10" width="16.140625" customWidth="1"/>
    <col min="11" max="11" width="15.85546875" customWidth="1"/>
  </cols>
  <sheetData>
    <row r="1" spans="1:11">
      <c r="A1" s="202" t="s">
        <v>111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</row>
    <row r="2" spans="1:11">
      <c r="A2" s="203" t="s">
        <v>86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</row>
    <row r="3" spans="1:11">
      <c r="A3" s="203" t="s">
        <v>129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</row>
    <row r="4" spans="1:11">
      <c r="A4" s="203" t="s">
        <v>117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</row>
    <row r="5" spans="1:11" ht="15.75" thickBot="1">
      <c r="A5" s="117"/>
      <c r="B5" s="117"/>
      <c r="C5" s="117"/>
      <c r="D5" s="117"/>
      <c r="E5" s="117"/>
      <c r="F5" s="117"/>
      <c r="G5" s="117"/>
      <c r="H5" s="117"/>
      <c r="I5" s="117"/>
      <c r="J5" s="117"/>
      <c r="K5" s="117"/>
    </row>
    <row r="6" spans="1:11" ht="79.5" thickBot="1">
      <c r="A6" s="116" t="s">
        <v>87</v>
      </c>
      <c r="B6" s="113" t="s">
        <v>88</v>
      </c>
      <c r="C6" s="113" t="s">
        <v>89</v>
      </c>
      <c r="D6" s="113" t="s">
        <v>90</v>
      </c>
      <c r="E6" s="113" t="s">
        <v>91</v>
      </c>
      <c r="F6" s="113" t="s">
        <v>92</v>
      </c>
      <c r="G6" s="113" t="s">
        <v>93</v>
      </c>
      <c r="H6" s="113" t="s">
        <v>94</v>
      </c>
      <c r="I6" s="113" t="s">
        <v>95</v>
      </c>
      <c r="J6" s="113" t="s">
        <v>96</v>
      </c>
      <c r="K6" s="113" t="s">
        <v>97</v>
      </c>
    </row>
    <row r="7" spans="1:11">
      <c r="A7" s="78"/>
      <c r="B7" s="66"/>
      <c r="C7" s="66"/>
      <c r="D7" s="66"/>
      <c r="E7" s="66"/>
      <c r="F7" s="66"/>
      <c r="G7" s="66"/>
      <c r="H7" s="66"/>
      <c r="I7" s="66"/>
      <c r="J7" s="66"/>
      <c r="K7" s="66"/>
    </row>
    <row r="8" spans="1:11" ht="33.75">
      <c r="A8" s="79" t="s">
        <v>98</v>
      </c>
      <c r="B8" s="65"/>
      <c r="C8" s="65"/>
      <c r="D8" s="65"/>
      <c r="E8" s="65"/>
      <c r="F8" s="65"/>
      <c r="G8" s="65"/>
      <c r="H8" s="65"/>
      <c r="I8" s="65"/>
      <c r="J8" s="65"/>
      <c r="K8" s="65"/>
    </row>
    <row r="9" spans="1:11">
      <c r="A9" s="80" t="s">
        <v>99</v>
      </c>
      <c r="B9" s="65"/>
      <c r="C9" s="65"/>
      <c r="D9" s="65"/>
      <c r="E9" s="65"/>
      <c r="F9" s="65"/>
      <c r="G9" s="65"/>
      <c r="H9" s="65"/>
      <c r="I9" s="65"/>
      <c r="J9" s="65"/>
      <c r="K9" s="65"/>
    </row>
    <row r="10" spans="1:11">
      <c r="A10" s="80" t="s">
        <v>100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</row>
    <row r="11" spans="1:11">
      <c r="A11" s="80" t="s">
        <v>101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</row>
    <row r="12" spans="1:11">
      <c r="A12" s="80" t="s">
        <v>102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</row>
    <row r="13" spans="1:11">
      <c r="A13" s="81"/>
      <c r="B13" s="65"/>
      <c r="C13" s="65"/>
      <c r="D13" s="65"/>
      <c r="E13" s="65"/>
      <c r="F13" s="65"/>
      <c r="G13" s="65"/>
      <c r="H13" s="65"/>
      <c r="I13" s="65"/>
      <c r="J13" s="65"/>
      <c r="K13" s="65"/>
    </row>
    <row r="14" spans="1:11" ht="22.5">
      <c r="A14" s="79" t="s">
        <v>103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</row>
    <row r="15" spans="1:11">
      <c r="A15" s="80" t="s">
        <v>104</v>
      </c>
      <c r="B15" s="65"/>
      <c r="C15" s="65"/>
      <c r="D15" s="65"/>
      <c r="E15" s="65"/>
      <c r="F15" s="65"/>
      <c r="G15" s="65"/>
      <c r="H15" s="65"/>
      <c r="I15" s="65"/>
      <c r="J15" s="65"/>
      <c r="K15" s="65"/>
    </row>
    <row r="16" spans="1:11">
      <c r="A16" s="80" t="s">
        <v>105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</row>
    <row r="17" spans="1:11">
      <c r="A17" s="80" t="s">
        <v>106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</row>
    <row r="18" spans="1:11">
      <c r="A18" s="80" t="s">
        <v>107</v>
      </c>
      <c r="B18" s="65"/>
      <c r="C18" s="65"/>
      <c r="D18" s="65"/>
      <c r="E18" s="65"/>
      <c r="F18" s="65"/>
      <c r="G18" s="65"/>
      <c r="H18" s="65"/>
      <c r="I18" s="65"/>
      <c r="J18" s="65"/>
      <c r="K18" s="65"/>
    </row>
    <row r="19" spans="1:11">
      <c r="A19" s="81"/>
      <c r="B19" s="65"/>
      <c r="C19" s="65"/>
      <c r="D19" s="65"/>
      <c r="E19" s="65"/>
      <c r="F19" s="65"/>
      <c r="G19" s="65"/>
      <c r="H19" s="65"/>
      <c r="I19" s="65"/>
      <c r="J19" s="65"/>
      <c r="K19" s="65"/>
    </row>
    <row r="20" spans="1:11" ht="33.75">
      <c r="A20" s="79" t="s">
        <v>108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</row>
    <row r="21" spans="1:11" ht="15.75" thickBot="1">
      <c r="A21" s="77"/>
      <c r="B21" s="82"/>
      <c r="C21" s="82"/>
      <c r="D21" s="82"/>
      <c r="E21" s="82"/>
      <c r="F21" s="82"/>
      <c r="G21" s="82"/>
      <c r="H21" s="82"/>
      <c r="I21" s="82"/>
      <c r="J21" s="82"/>
      <c r="K21" s="82"/>
    </row>
    <row r="29" spans="1:11">
      <c r="H29" s="195"/>
      <c r="I29" s="195"/>
      <c r="J29" s="195"/>
    </row>
    <row r="30" spans="1:11">
      <c r="H30" s="194" t="s">
        <v>127</v>
      </c>
      <c r="I30" s="194"/>
      <c r="J30" s="194"/>
    </row>
    <row r="31" spans="1:11">
      <c r="H31" s="194" t="s">
        <v>109</v>
      </c>
      <c r="I31" s="194"/>
      <c r="J31" s="194"/>
    </row>
  </sheetData>
  <mergeCells count="7">
    <mergeCell ref="H31:J31"/>
    <mergeCell ref="H29:J29"/>
    <mergeCell ref="A1:K1"/>
    <mergeCell ref="A2:K2"/>
    <mergeCell ref="A3:K3"/>
    <mergeCell ref="A4:K4"/>
    <mergeCell ref="H30:J30"/>
  </mergeCells>
  <printOptions horizontalCentered="1"/>
  <pageMargins left="0.35433070866141736" right="0.39370078740157483" top="0.74803149606299213" bottom="0.74803149606299213" header="0.31496062992125984" footer="0.51181102362204722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PASIVOS CONTINGENTE</vt:lpstr>
      <vt:lpstr>EADP</vt:lpstr>
      <vt:lpstr>END NETO</vt:lpstr>
      <vt:lpstr>INT DEUDA</vt:lpstr>
      <vt:lpstr>IADP</vt:lpstr>
      <vt:lpstr>IAODF</vt:lpstr>
      <vt:lpstr>EADP!Área_de_impresión</vt:lpstr>
      <vt:lpstr>'END NETO'!Área_de_impresión</vt:lpstr>
      <vt:lpstr>IADP!Área_de_impresión</vt:lpstr>
      <vt:lpstr>'INT DEUDA'!Área_de_impresión</vt:lpstr>
      <vt:lpstr>'PASIVOS CONTINGENTE'!Área_de_impresión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grosales</dc:creator>
  <cp:lastModifiedBy>cahernandez</cp:lastModifiedBy>
  <cp:lastPrinted>2019-04-30T16:49:46Z</cp:lastPrinted>
  <dcterms:created xsi:type="dcterms:W3CDTF">2017-03-13T17:50:42Z</dcterms:created>
  <dcterms:modified xsi:type="dcterms:W3CDTF">2019-05-03T18:30:23Z</dcterms:modified>
</cp:coreProperties>
</file>