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815" windowHeight="7650"/>
  </bookViews>
  <sheets>
    <sheet name="6C) EAEPED.LDF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77" i="1" l="1"/>
  <c r="G77" i="1"/>
  <c r="F77" i="1"/>
  <c r="E77" i="1"/>
  <c r="D77" i="1"/>
  <c r="C77" i="1"/>
  <c r="H66" i="1"/>
  <c r="G66" i="1"/>
  <c r="F66" i="1"/>
  <c r="E66" i="1"/>
  <c r="D66" i="1"/>
  <c r="C66" i="1"/>
  <c r="H57" i="1"/>
  <c r="G57" i="1"/>
  <c r="F57" i="1"/>
  <c r="E57" i="1"/>
  <c r="D57" i="1"/>
  <c r="C57" i="1"/>
  <c r="H47" i="1"/>
  <c r="G47" i="1"/>
  <c r="F47" i="1"/>
  <c r="E47" i="1"/>
  <c r="D47" i="1"/>
  <c r="C47" i="1"/>
  <c r="H40" i="1"/>
  <c r="G40" i="1"/>
  <c r="F40" i="1"/>
  <c r="E40" i="1"/>
  <c r="D40" i="1"/>
  <c r="C40" i="1"/>
  <c r="H29" i="1"/>
  <c r="G29" i="1"/>
  <c r="F29" i="1"/>
  <c r="E29" i="1"/>
  <c r="D29" i="1"/>
  <c r="C29" i="1"/>
  <c r="H20" i="1"/>
  <c r="G20" i="1"/>
  <c r="F20" i="1"/>
  <c r="E20" i="1"/>
  <c r="D20" i="1"/>
  <c r="C20" i="1"/>
  <c r="H10" i="1"/>
  <c r="G10" i="1"/>
  <c r="F10" i="1"/>
  <c r="E10" i="1"/>
  <c r="D10" i="1"/>
  <c r="C10" i="1"/>
  <c r="F46" i="1" l="1"/>
  <c r="D9" i="1"/>
  <c r="H9" i="1"/>
  <c r="E46" i="1"/>
  <c r="C9" i="1"/>
  <c r="E9" i="1"/>
  <c r="G9" i="1"/>
  <c r="C46" i="1"/>
  <c r="G46" i="1"/>
  <c r="F9" i="1"/>
  <c r="D46" i="1"/>
  <c r="H46" i="1"/>
  <c r="H83" i="1" l="1"/>
  <c r="F83" i="1"/>
  <c r="D83" i="1"/>
  <c r="C83" i="1"/>
  <c r="E83" i="1"/>
  <c r="G83" i="1"/>
  <c r="A1" i="1"/>
</calcChain>
</file>

<file path=xl/sharedStrings.xml><?xml version="1.0" encoding="utf-8"?>
<sst xmlns="http://schemas.openxmlformats.org/spreadsheetml/2006/main" count="79" uniqueCount="47">
  <si>
    <t>Estado Analítico del Ejercicio del Presupuesto de Egresos Detallado - LDF</t>
  </si>
  <si>
    <t>Clasificación Funcional (Finalidad y Función)</t>
  </si>
  <si>
    <t>(PESOS)</t>
  </si>
  <si>
    <t>Concepto</t>
  </si>
  <si>
    <t>Egresos</t>
  </si>
  <si>
    <t>Subejercicio</t>
  </si>
  <si>
    <t xml:space="preserve">Aprobado 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</si>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</sst>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wrapText="1"/>
    </xf>
    <xf numFmtId="164" fontId="3" fillId="0" borderId="13" xfId="1" applyFont="1" applyBorder="1" applyAlignment="1">
      <alignment horizontal="center" vertical="center" wrapText="1"/>
    </xf>
    <xf numFmtId="164" fontId="2" fillId="0" borderId="16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3" fontId="4" fillId="0" borderId="16" xfId="1" applyNumberFormat="1" applyFont="1" applyBorder="1"/>
    <xf numFmtId="43" fontId="5" fillId="0" borderId="16" xfId="1" applyNumberFormat="1" applyFont="1" applyBorder="1"/>
    <xf numFmtId="43" fontId="3" fillId="0" borderId="0" xfId="1" applyNumberFormat="1" applyFont="1"/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164" fontId="3" fillId="0" borderId="16" xfId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6" xfId="0" applyFont="1" applyBorder="1" applyAlignment="1">
      <alignment horizontal="justify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0" fontId="2" fillId="0" borderId="7" xfId="0" applyFont="1" applyBorder="1" applyAlignment="1">
      <alignment horizontal="justify" vertical="center" wrapText="1"/>
    </xf>
    <xf numFmtId="43" fontId="2" fillId="0" borderId="1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3" fontId="2" fillId="0" borderId="10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 wrapText="1"/>
    </xf>
    <xf numFmtId="43" fontId="2" fillId="0" borderId="12" xfId="0" applyNumberFormat="1" applyFont="1" applyFill="1" applyBorder="1" applyAlignment="1">
      <alignment horizontal="center" vertical="center" wrapText="1"/>
    </xf>
    <xf numFmtId="43" fontId="2" fillId="0" borderId="13" xfId="0" applyNumberFormat="1" applyFont="1" applyFill="1" applyBorder="1" applyAlignment="1">
      <alignment horizontal="center" vertical="center" wrapText="1"/>
    </xf>
    <xf numFmtId="43" fontId="2" fillId="0" borderId="1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5" fillId="0" borderId="16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433920</xdr:colOff>
      <xdr:row>0</xdr:row>
      <xdr:rowOff>0</xdr:rowOff>
    </xdr:from>
    <xdr:to>
      <xdr:col>1</xdr:col>
      <xdr:colOff>2582334</xdr:colOff>
      <xdr:row>4</xdr:row>
      <xdr:rowOff>58212</xdr:rowOff>
    </xdr:to>
    <xdr:pic>
      <xdr:nvPicPr>
        <xdr:cNvPr id="3" name="2 Imagen" descr="TIJUANA_Horizontal-FondoClar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7337" y="0"/>
          <a:ext cx="2148414" cy="8202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s%20de%20acuerdo%20a%20la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BP.LDF"/>
      <sheetName val="6A) EAEPED.LDF"/>
      <sheetName val="6B) EAEPED.LDF"/>
      <sheetName val="6C) EAEPED.LDF"/>
    </sheetNames>
    <sheetDataSet>
      <sheetData sheetId="0" refreshError="1"/>
      <sheetData sheetId="1" refreshError="1"/>
      <sheetData sheetId="2">
        <row r="1">
          <cell r="A1" t="str">
            <v>H. AYUNTAMIENTO DE TIJUANA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70" zoomScale="90" zoomScaleNormal="90" workbookViewId="0">
      <selection activeCell="C90" sqref="C90"/>
    </sheetView>
  </sheetViews>
  <sheetFormatPr baseColWidth="10" defaultColWidth="11.42578125" defaultRowHeight="14.25" x14ac:dyDescent="0.2"/>
  <cols>
    <col min="1" max="1" width="3.7109375" style="16" customWidth="1"/>
    <col min="2" max="2" width="67.140625" style="16" customWidth="1"/>
    <col min="3" max="3" width="23.5703125" style="17" bestFit="1" customWidth="1"/>
    <col min="4" max="4" width="19.140625" style="17" bestFit="1" customWidth="1"/>
    <col min="5" max="7" width="23.140625" style="17" bestFit="1" customWidth="1"/>
    <col min="8" max="8" width="23.42578125" style="17" bestFit="1" customWidth="1"/>
    <col min="9" max="16384" width="11.42578125" style="16"/>
  </cols>
  <sheetData>
    <row r="1" spans="1:9" s="1" customFormat="1" ht="15" x14ac:dyDescent="0.2">
      <c r="A1" s="26" t="str">
        <f>'[1]6B) EAEPED.LDF'!A1:H1</f>
        <v>H. AYUNTAMIENTO DE TIJUANA</v>
      </c>
      <c r="B1" s="35"/>
      <c r="C1" s="35"/>
      <c r="D1" s="35"/>
      <c r="E1" s="35"/>
      <c r="F1" s="35"/>
      <c r="G1" s="35"/>
      <c r="H1" s="36"/>
    </row>
    <row r="2" spans="1:9" s="1" customFormat="1" ht="15" x14ac:dyDescent="0.2">
      <c r="A2" s="37" t="s">
        <v>0</v>
      </c>
      <c r="B2" s="38"/>
      <c r="C2" s="38"/>
      <c r="D2" s="38"/>
      <c r="E2" s="38"/>
      <c r="F2" s="38"/>
      <c r="G2" s="38"/>
      <c r="H2" s="39"/>
    </row>
    <row r="3" spans="1:9" s="1" customFormat="1" ht="15" x14ac:dyDescent="0.2">
      <c r="A3" s="37" t="s">
        <v>1</v>
      </c>
      <c r="B3" s="38"/>
      <c r="C3" s="38"/>
      <c r="D3" s="38"/>
      <c r="E3" s="38"/>
      <c r="F3" s="38"/>
      <c r="G3" s="38"/>
      <c r="H3" s="39"/>
    </row>
    <row r="4" spans="1:9" s="1" customFormat="1" ht="15" x14ac:dyDescent="0.2">
      <c r="A4" s="37" t="s">
        <v>46</v>
      </c>
      <c r="B4" s="38"/>
      <c r="C4" s="38"/>
      <c r="D4" s="38"/>
      <c r="E4" s="38"/>
      <c r="F4" s="38"/>
      <c r="G4" s="38"/>
      <c r="H4" s="39"/>
    </row>
    <row r="5" spans="1:9" s="1" customFormat="1" ht="15.75" thickBot="1" x14ac:dyDescent="0.25">
      <c r="A5" s="28" t="s">
        <v>2</v>
      </c>
      <c r="B5" s="40"/>
      <c r="C5" s="40"/>
      <c r="D5" s="40"/>
      <c r="E5" s="40"/>
      <c r="F5" s="40"/>
      <c r="G5" s="40"/>
      <c r="H5" s="41"/>
    </row>
    <row r="6" spans="1:9" s="1" customFormat="1" ht="15.75" thickBot="1" x14ac:dyDescent="0.25">
      <c r="A6" s="26" t="s">
        <v>3</v>
      </c>
      <c r="B6" s="27"/>
      <c r="C6" s="30" t="s">
        <v>4</v>
      </c>
      <c r="D6" s="31"/>
      <c r="E6" s="31"/>
      <c r="F6" s="31"/>
      <c r="G6" s="32"/>
      <c r="H6" s="33" t="s">
        <v>5</v>
      </c>
    </row>
    <row r="7" spans="1:9" s="1" customFormat="1" ht="30.75" thickBot="1" x14ac:dyDescent="0.25">
      <c r="A7" s="28"/>
      <c r="B7" s="29"/>
      <c r="C7" s="19" t="s">
        <v>6</v>
      </c>
      <c r="D7" s="19" t="s">
        <v>7</v>
      </c>
      <c r="E7" s="19" t="s">
        <v>8</v>
      </c>
      <c r="F7" s="19" t="s">
        <v>9</v>
      </c>
      <c r="G7" s="19" t="s">
        <v>10</v>
      </c>
      <c r="H7" s="34"/>
    </row>
    <row r="8" spans="1:9" s="1" customFormat="1" ht="15" x14ac:dyDescent="0.2">
      <c r="A8" s="22"/>
      <c r="B8" s="23"/>
      <c r="C8" s="2"/>
      <c r="D8" s="2"/>
      <c r="E8" s="2"/>
      <c r="F8" s="2"/>
      <c r="G8" s="2"/>
      <c r="H8" s="2"/>
    </row>
    <row r="9" spans="1:9" s="4" customFormat="1" ht="16.5" customHeight="1" x14ac:dyDescent="0.25">
      <c r="A9" s="20" t="s">
        <v>11</v>
      </c>
      <c r="B9" s="21"/>
      <c r="C9" s="3">
        <f>+C10+C20+C29+C40</f>
        <v>6474144150.2599983</v>
      </c>
      <c r="D9" s="3">
        <f t="shared" ref="D9:H9" si="0">+D10+D20+D29+D40</f>
        <v>248039112.76499999</v>
      </c>
      <c r="E9" s="3">
        <f t="shared" si="0"/>
        <v>6722183263.0249996</v>
      </c>
      <c r="F9" s="3">
        <f t="shared" si="0"/>
        <v>2349329754.6099997</v>
      </c>
      <c r="G9" s="3">
        <f t="shared" si="0"/>
        <v>2031689419.0999999</v>
      </c>
      <c r="H9" s="3">
        <f t="shared" si="0"/>
        <v>4372853508.414999</v>
      </c>
    </row>
    <row r="10" spans="1:9" s="4" customFormat="1" ht="15" x14ac:dyDescent="0.25">
      <c r="A10" s="20" t="s">
        <v>12</v>
      </c>
      <c r="B10" s="21"/>
      <c r="C10" s="3">
        <f>SUM(C11:C18)</f>
        <v>3365903431.8399997</v>
      </c>
      <c r="D10" s="3">
        <f t="shared" ref="D10:H10" si="1">SUM(D11:D18)</f>
        <v>40591677.859000012</v>
      </c>
      <c r="E10" s="3">
        <f t="shared" si="1"/>
        <v>3406495109.6989999</v>
      </c>
      <c r="F10" s="3">
        <f t="shared" si="1"/>
        <v>1193470427.3200002</v>
      </c>
      <c r="G10" s="3">
        <f t="shared" si="1"/>
        <v>1056140196.7800002</v>
      </c>
      <c r="H10" s="3">
        <f t="shared" si="1"/>
        <v>2213024682.3789992</v>
      </c>
    </row>
    <row r="11" spans="1:9" s="1" customFormat="1" ht="15" x14ac:dyDescent="0.25">
      <c r="A11" s="5"/>
      <c r="B11" s="6" t="s">
        <v>13</v>
      </c>
      <c r="C11" s="7"/>
      <c r="D11" s="7"/>
      <c r="E11" s="7"/>
      <c r="F11" s="7"/>
      <c r="G11" s="7"/>
      <c r="H11" s="7"/>
    </row>
    <row r="12" spans="1:9" s="1" customFormat="1" x14ac:dyDescent="0.2">
      <c r="A12" s="5"/>
      <c r="B12" s="6" t="s">
        <v>14</v>
      </c>
      <c r="C12" s="42">
        <v>2406568.5499999998</v>
      </c>
      <c r="D12" s="42">
        <v>-14674</v>
      </c>
      <c r="E12" s="42">
        <v>2391894.5499999998</v>
      </c>
      <c r="F12" s="42">
        <v>1067164.4099999997</v>
      </c>
      <c r="G12" s="42">
        <v>1013288.8999999998</v>
      </c>
      <c r="H12" s="42">
        <v>1324730.1399999999</v>
      </c>
    </row>
    <row r="13" spans="1:9" s="1" customFormat="1" x14ac:dyDescent="0.2">
      <c r="A13" s="5"/>
      <c r="B13" s="6" t="s">
        <v>15</v>
      </c>
      <c r="C13" s="42">
        <v>447432922.88999981</v>
      </c>
      <c r="D13" s="42">
        <v>-7226524.0530000012</v>
      </c>
      <c r="E13" s="42">
        <v>440206398.83699989</v>
      </c>
      <c r="F13" s="42">
        <v>165127380.55000016</v>
      </c>
      <c r="G13" s="42">
        <v>156893531.45000011</v>
      </c>
      <c r="H13" s="42">
        <v>275079018.28699982</v>
      </c>
    </row>
    <row r="14" spans="1:9" s="1" customFormat="1" x14ac:dyDescent="0.2">
      <c r="A14" s="5"/>
      <c r="B14" s="6" t="s">
        <v>16</v>
      </c>
      <c r="C14" s="42"/>
      <c r="D14" s="42"/>
      <c r="E14" s="42"/>
      <c r="F14" s="42"/>
      <c r="G14" s="42"/>
      <c r="H14" s="42"/>
    </row>
    <row r="15" spans="1:9" s="1" customFormat="1" x14ac:dyDescent="0.2">
      <c r="A15" s="5"/>
      <c r="B15" s="6" t="s">
        <v>17</v>
      </c>
      <c r="C15" s="42">
        <v>1620432573.3599999</v>
      </c>
      <c r="D15" s="42">
        <v>-23088972.323999997</v>
      </c>
      <c r="E15" s="42">
        <v>1597343601.0359998</v>
      </c>
      <c r="F15" s="42">
        <v>591124820.25999987</v>
      </c>
      <c r="G15" s="42">
        <v>516924482.84000003</v>
      </c>
      <c r="H15" s="42">
        <v>1006218780.7759998</v>
      </c>
      <c r="I15" s="9"/>
    </row>
    <row r="16" spans="1:9" s="1" customFormat="1" x14ac:dyDescent="0.2">
      <c r="A16" s="5"/>
      <c r="B16" s="6" t="s">
        <v>18</v>
      </c>
      <c r="C16" s="42"/>
      <c r="D16" s="42"/>
      <c r="E16" s="42"/>
      <c r="F16" s="42"/>
      <c r="G16" s="42"/>
      <c r="H16" s="42"/>
    </row>
    <row r="17" spans="1:8" s="1" customFormat="1" x14ac:dyDescent="0.2">
      <c r="A17" s="5"/>
      <c r="B17" s="6" t="s">
        <v>19</v>
      </c>
      <c r="C17" s="42">
        <v>801825991.49999988</v>
      </c>
      <c r="D17" s="42">
        <v>69232153.629000008</v>
      </c>
      <c r="E17" s="42">
        <v>871058145.12899995</v>
      </c>
      <c r="F17" s="42">
        <v>257520346.1500001</v>
      </c>
      <c r="G17" s="42">
        <v>221195911.85000008</v>
      </c>
      <c r="H17" s="42">
        <v>613537798.97899961</v>
      </c>
    </row>
    <row r="18" spans="1:8" s="1" customFormat="1" x14ac:dyDescent="0.2">
      <c r="A18" s="5"/>
      <c r="B18" s="6" t="s">
        <v>20</v>
      </c>
      <c r="C18" s="42">
        <v>493805375.54000014</v>
      </c>
      <c r="D18" s="42">
        <v>1689694.6070000005</v>
      </c>
      <c r="E18" s="42">
        <v>495495070.14700019</v>
      </c>
      <c r="F18" s="42">
        <v>178630715.95000002</v>
      </c>
      <c r="G18" s="42">
        <v>160112981.74000007</v>
      </c>
      <c r="H18" s="42">
        <v>316864354.19700015</v>
      </c>
    </row>
    <row r="19" spans="1:8" s="1" customFormat="1" ht="15" x14ac:dyDescent="0.2">
      <c r="A19" s="10"/>
      <c r="B19" s="11"/>
      <c r="C19" s="12"/>
      <c r="D19" s="12"/>
      <c r="E19" s="12"/>
      <c r="F19" s="12"/>
      <c r="G19" s="12"/>
      <c r="H19" s="12"/>
    </row>
    <row r="20" spans="1:8" s="4" customFormat="1" ht="15" x14ac:dyDescent="0.25">
      <c r="A20" s="20" t="s">
        <v>21</v>
      </c>
      <c r="B20" s="21"/>
      <c r="C20" s="3">
        <f>SUM(C21:C27)</f>
        <v>2974219812.1899991</v>
      </c>
      <c r="D20" s="3">
        <f t="shared" ref="D20:H20" si="2">SUM(D21:D27)</f>
        <v>193023528.71599996</v>
      </c>
      <c r="E20" s="3">
        <f t="shared" si="2"/>
        <v>3167243340.9059997</v>
      </c>
      <c r="F20" s="3">
        <f t="shared" si="2"/>
        <v>1106763832.1999996</v>
      </c>
      <c r="G20" s="3">
        <f t="shared" si="2"/>
        <v>930117419.4199996</v>
      </c>
      <c r="H20" s="3">
        <f t="shared" si="2"/>
        <v>2060479508.7060001</v>
      </c>
    </row>
    <row r="21" spans="1:8" s="1" customFormat="1" x14ac:dyDescent="0.2">
      <c r="A21" s="5"/>
      <c r="B21" s="6" t="s">
        <v>22</v>
      </c>
      <c r="C21" s="42">
        <v>4711956.3400000008</v>
      </c>
      <c r="D21" s="42">
        <v>-1417.65</v>
      </c>
      <c r="E21" s="42">
        <v>4710538.6900000004</v>
      </c>
      <c r="F21" s="42">
        <v>2064856.3199999998</v>
      </c>
      <c r="G21" s="42">
        <v>2023145.04</v>
      </c>
      <c r="H21" s="42">
        <v>2645682.3699999996</v>
      </c>
    </row>
    <row r="22" spans="1:8" s="1" customFormat="1" x14ac:dyDescent="0.2">
      <c r="A22" s="5"/>
      <c r="B22" s="6" t="s">
        <v>23</v>
      </c>
      <c r="C22" s="42">
        <v>2460451192.9699988</v>
      </c>
      <c r="D22" s="42">
        <v>170501571.60999998</v>
      </c>
      <c r="E22" s="42">
        <v>2630952764.5799994</v>
      </c>
      <c r="F22" s="42">
        <v>886731576.07999957</v>
      </c>
      <c r="G22" s="42">
        <v>740638680.76999962</v>
      </c>
      <c r="H22" s="42">
        <v>1744221188.5000002</v>
      </c>
    </row>
    <row r="23" spans="1:8" s="1" customFormat="1" x14ac:dyDescent="0.2">
      <c r="A23" s="5"/>
      <c r="B23" s="6" t="s">
        <v>24</v>
      </c>
      <c r="C23" s="42">
        <v>107169431.46000001</v>
      </c>
      <c r="D23" s="42">
        <v>-1351217</v>
      </c>
      <c r="E23" s="42">
        <v>105818214.46000001</v>
      </c>
      <c r="F23" s="42">
        <v>45140405.470000014</v>
      </c>
      <c r="G23" s="42">
        <v>38769694.520000003</v>
      </c>
      <c r="H23" s="42">
        <v>60677808.989999957</v>
      </c>
    </row>
    <row r="24" spans="1:8" s="1" customFormat="1" x14ac:dyDescent="0.2">
      <c r="A24" s="5"/>
      <c r="B24" s="6" t="s">
        <v>25</v>
      </c>
      <c r="C24" s="42"/>
      <c r="D24" s="42"/>
      <c r="E24" s="42"/>
      <c r="F24" s="42"/>
      <c r="G24" s="42"/>
      <c r="H24" s="42"/>
    </row>
    <row r="25" spans="1:8" s="1" customFormat="1" x14ac:dyDescent="0.2">
      <c r="A25" s="5"/>
      <c r="B25" s="6" t="s">
        <v>26</v>
      </c>
      <c r="C25" s="42">
        <v>290695210.82000005</v>
      </c>
      <c r="D25" s="42">
        <v>-509221.59700000001</v>
      </c>
      <c r="E25" s="42">
        <v>290185989.22300005</v>
      </c>
      <c r="F25" s="42">
        <v>100719887.13999993</v>
      </c>
      <c r="G25" s="42">
        <v>79821176.419999957</v>
      </c>
      <c r="H25" s="42">
        <v>189466102.08299997</v>
      </c>
    </row>
    <row r="26" spans="1:8" s="1" customFormat="1" x14ac:dyDescent="0.2">
      <c r="A26" s="5"/>
      <c r="B26" s="6" t="s">
        <v>27</v>
      </c>
      <c r="C26" s="42">
        <v>111192020.60000004</v>
      </c>
      <c r="D26" s="42">
        <v>24383813.353</v>
      </c>
      <c r="E26" s="42">
        <v>135575833.95300013</v>
      </c>
      <c r="F26" s="42">
        <v>72107107.190000102</v>
      </c>
      <c r="G26" s="42">
        <v>68864722.670000046</v>
      </c>
      <c r="H26" s="42">
        <v>63468726.763000026</v>
      </c>
    </row>
    <row r="27" spans="1:8" s="1" customFormat="1" x14ac:dyDescent="0.2">
      <c r="A27" s="5"/>
      <c r="B27" s="6" t="s">
        <v>28</v>
      </c>
      <c r="C27" s="8"/>
      <c r="D27" s="8"/>
      <c r="E27" s="8"/>
      <c r="F27" s="8"/>
      <c r="G27" s="8"/>
      <c r="H27" s="8"/>
    </row>
    <row r="28" spans="1:8" s="1" customFormat="1" ht="15" x14ac:dyDescent="0.2">
      <c r="A28" s="10"/>
      <c r="B28" s="11"/>
      <c r="C28" s="12"/>
      <c r="D28" s="12"/>
      <c r="E28" s="12"/>
      <c r="F28" s="12"/>
      <c r="G28" s="12"/>
      <c r="H28" s="12"/>
    </row>
    <row r="29" spans="1:8" s="4" customFormat="1" ht="15" x14ac:dyDescent="0.25">
      <c r="A29" s="20" t="s">
        <v>29</v>
      </c>
      <c r="B29" s="21"/>
      <c r="C29" s="3">
        <f>SUM(C30:C38)</f>
        <v>134020906.22999999</v>
      </c>
      <c r="D29" s="3">
        <f t="shared" ref="D29:H29" si="3">SUM(D30:D38)</f>
        <v>14423906.189999999</v>
      </c>
      <c r="E29" s="3">
        <f t="shared" si="3"/>
        <v>148444812.41999999</v>
      </c>
      <c r="F29" s="3">
        <f t="shared" si="3"/>
        <v>49095495.089999996</v>
      </c>
      <c r="G29" s="3">
        <f t="shared" si="3"/>
        <v>45431802.899999999</v>
      </c>
      <c r="H29" s="3">
        <f t="shared" si="3"/>
        <v>99349317.330000013</v>
      </c>
    </row>
    <row r="30" spans="1:8" s="1" customFormat="1" x14ac:dyDescent="0.2">
      <c r="A30" s="5"/>
      <c r="B30" s="6" t="s">
        <v>30</v>
      </c>
      <c r="C30" s="42">
        <v>44560275.879999995</v>
      </c>
      <c r="D30" s="42">
        <v>14740510.887</v>
      </c>
      <c r="E30" s="42">
        <v>59300786.76699999</v>
      </c>
      <c r="F30" s="42">
        <v>13006731.749999998</v>
      </c>
      <c r="G30" s="42">
        <v>12862287.15</v>
      </c>
      <c r="H30" s="42">
        <v>46294055.017000005</v>
      </c>
    </row>
    <row r="31" spans="1:8" s="1" customFormat="1" x14ac:dyDescent="0.2">
      <c r="A31" s="5"/>
      <c r="B31" s="6" t="s">
        <v>31</v>
      </c>
      <c r="C31" s="42"/>
      <c r="D31" s="42"/>
      <c r="E31" s="42"/>
      <c r="F31" s="42"/>
      <c r="G31" s="42"/>
      <c r="H31" s="42"/>
    </row>
    <row r="32" spans="1:8" s="1" customFormat="1" x14ac:dyDescent="0.2">
      <c r="A32" s="5"/>
      <c r="B32" s="6" t="s">
        <v>32</v>
      </c>
      <c r="C32" s="42"/>
      <c r="D32" s="42"/>
      <c r="E32" s="42"/>
      <c r="F32" s="42"/>
      <c r="G32" s="42"/>
      <c r="H32" s="42"/>
    </row>
    <row r="33" spans="1:8" s="1" customFormat="1" x14ac:dyDescent="0.2">
      <c r="A33" s="5"/>
      <c r="B33" s="6" t="s">
        <v>33</v>
      </c>
      <c r="C33" s="42"/>
      <c r="D33" s="42"/>
      <c r="E33" s="42"/>
      <c r="F33" s="42"/>
      <c r="G33" s="42"/>
      <c r="H33" s="42"/>
    </row>
    <row r="34" spans="1:8" s="1" customFormat="1" x14ac:dyDescent="0.2">
      <c r="A34" s="5"/>
      <c r="B34" s="6" t="s">
        <v>34</v>
      </c>
      <c r="C34" s="42">
        <v>31887744.199999999</v>
      </c>
      <c r="D34" s="42">
        <v>-141125.91399999999</v>
      </c>
      <c r="E34" s="42">
        <v>31746618.285999998</v>
      </c>
      <c r="F34" s="42">
        <v>12466043.109999998</v>
      </c>
      <c r="G34" s="42">
        <v>11705586.159999998</v>
      </c>
      <c r="H34" s="42">
        <v>19280575.175999999</v>
      </c>
    </row>
    <row r="35" spans="1:8" s="1" customFormat="1" x14ac:dyDescent="0.2">
      <c r="A35" s="5"/>
      <c r="B35" s="6" t="s">
        <v>35</v>
      </c>
      <c r="C35" s="42"/>
      <c r="D35" s="42"/>
      <c r="E35" s="42"/>
      <c r="F35" s="42"/>
      <c r="G35" s="42"/>
      <c r="H35" s="42"/>
    </row>
    <row r="36" spans="1:8" s="1" customFormat="1" x14ac:dyDescent="0.2">
      <c r="A36" s="5"/>
      <c r="B36" s="6" t="s">
        <v>36</v>
      </c>
      <c r="C36" s="42"/>
      <c r="D36" s="42"/>
      <c r="E36" s="42"/>
      <c r="F36" s="42"/>
      <c r="G36" s="42"/>
      <c r="H36" s="42"/>
    </row>
    <row r="37" spans="1:8" s="1" customFormat="1" x14ac:dyDescent="0.2">
      <c r="A37" s="5"/>
      <c r="B37" s="6" t="s">
        <v>37</v>
      </c>
      <c r="C37" s="42"/>
      <c r="D37" s="42"/>
      <c r="E37" s="42"/>
      <c r="F37" s="42"/>
      <c r="G37" s="42"/>
      <c r="H37" s="42"/>
    </row>
    <row r="38" spans="1:8" s="1" customFormat="1" x14ac:dyDescent="0.2">
      <c r="A38" s="5"/>
      <c r="B38" s="6" t="s">
        <v>38</v>
      </c>
      <c r="C38" s="42">
        <v>57572886.149999999</v>
      </c>
      <c r="D38" s="42">
        <v>-175478.783</v>
      </c>
      <c r="E38" s="42">
        <v>57397407.366999991</v>
      </c>
      <c r="F38" s="42">
        <v>23622720.23</v>
      </c>
      <c r="G38" s="42">
        <v>20863929.59</v>
      </c>
      <c r="H38" s="42">
        <v>33774687.137000002</v>
      </c>
    </row>
    <row r="39" spans="1:8" s="1" customFormat="1" ht="15" x14ac:dyDescent="0.2">
      <c r="A39" s="10"/>
      <c r="B39" s="11"/>
      <c r="C39" s="12"/>
      <c r="D39" s="12"/>
      <c r="E39" s="12"/>
      <c r="F39" s="12"/>
      <c r="G39" s="12"/>
      <c r="H39" s="12"/>
    </row>
    <row r="40" spans="1:8" s="1" customFormat="1" ht="15" x14ac:dyDescent="0.2">
      <c r="A40" s="20" t="s">
        <v>39</v>
      </c>
      <c r="B40" s="21"/>
      <c r="C40" s="12">
        <f>SUM(C41:C44)</f>
        <v>0</v>
      </c>
      <c r="D40" s="12">
        <f t="shared" ref="D40:H40" si="4">SUM(D41:D44)</f>
        <v>0</v>
      </c>
      <c r="E40" s="12">
        <f t="shared" si="4"/>
        <v>0</v>
      </c>
      <c r="F40" s="12">
        <f t="shared" si="4"/>
        <v>0</v>
      </c>
      <c r="G40" s="12">
        <f t="shared" si="4"/>
        <v>0</v>
      </c>
      <c r="H40" s="12">
        <f t="shared" si="4"/>
        <v>0</v>
      </c>
    </row>
    <row r="41" spans="1:8" s="1" customFormat="1" ht="28.5" x14ac:dyDescent="0.2">
      <c r="A41" s="5"/>
      <c r="B41" s="6" t="s">
        <v>40</v>
      </c>
      <c r="C41" s="12"/>
      <c r="D41" s="12"/>
      <c r="E41" s="12"/>
      <c r="F41" s="12"/>
      <c r="G41" s="12"/>
      <c r="H41" s="12"/>
    </row>
    <row r="42" spans="1:8" s="1" customFormat="1" ht="28.5" x14ac:dyDescent="0.2">
      <c r="A42" s="5"/>
      <c r="B42" s="6" t="s">
        <v>41</v>
      </c>
      <c r="C42" s="12"/>
      <c r="D42" s="12"/>
      <c r="E42" s="12"/>
      <c r="F42" s="12"/>
      <c r="G42" s="12"/>
      <c r="H42" s="12"/>
    </row>
    <row r="43" spans="1:8" s="1" customFormat="1" x14ac:dyDescent="0.2">
      <c r="A43" s="5"/>
      <c r="B43" s="6" t="s">
        <v>42</v>
      </c>
      <c r="C43" s="12"/>
      <c r="D43" s="12"/>
      <c r="E43" s="12"/>
      <c r="F43" s="12"/>
      <c r="G43" s="12"/>
      <c r="H43" s="12"/>
    </row>
    <row r="44" spans="1:8" s="1" customFormat="1" x14ac:dyDescent="0.2">
      <c r="A44" s="5"/>
      <c r="B44" s="6" t="s">
        <v>43</v>
      </c>
      <c r="C44" s="12"/>
      <c r="D44" s="12"/>
      <c r="E44" s="12"/>
      <c r="F44" s="12"/>
      <c r="G44" s="12"/>
      <c r="H44" s="12"/>
    </row>
    <row r="45" spans="1:8" s="1" customFormat="1" ht="15" x14ac:dyDescent="0.2">
      <c r="A45" s="10"/>
      <c r="B45" s="11"/>
      <c r="C45" s="12"/>
      <c r="D45" s="12"/>
      <c r="E45" s="12"/>
      <c r="F45" s="12"/>
      <c r="G45" s="12"/>
      <c r="H45" s="12"/>
    </row>
    <row r="46" spans="1:8" s="13" customFormat="1" ht="15" x14ac:dyDescent="0.25">
      <c r="A46" s="24" t="s">
        <v>44</v>
      </c>
      <c r="B46" s="25"/>
      <c r="C46" s="3">
        <f>+C47+C57+C66+C77</f>
        <v>1486251125.5100002</v>
      </c>
      <c r="D46" s="3">
        <f t="shared" ref="D46:H46" si="5">+D47+D57+D66+D77</f>
        <v>-13043214.110000022</v>
      </c>
      <c r="E46" s="3">
        <f t="shared" si="5"/>
        <v>1473207911.3999999</v>
      </c>
      <c r="F46" s="3">
        <f t="shared" si="5"/>
        <v>699003770.2299999</v>
      </c>
      <c r="G46" s="3">
        <f t="shared" si="5"/>
        <v>612571363.09000003</v>
      </c>
      <c r="H46" s="3">
        <f t="shared" si="5"/>
        <v>774204141.17000008</v>
      </c>
    </row>
    <row r="47" spans="1:8" s="4" customFormat="1" ht="15" x14ac:dyDescent="0.25">
      <c r="A47" s="20" t="s">
        <v>12</v>
      </c>
      <c r="B47" s="21"/>
      <c r="C47" s="3">
        <f>SUM(C48:C55)</f>
        <v>1263604022.8100002</v>
      </c>
      <c r="D47" s="3">
        <f t="shared" ref="D47:H47" si="6">SUM(D48:D55)</f>
        <v>33906143.589999989</v>
      </c>
      <c r="E47" s="3">
        <f t="shared" si="6"/>
        <v>1297510166.3999999</v>
      </c>
      <c r="F47" s="3">
        <f t="shared" si="6"/>
        <v>673710458.29999995</v>
      </c>
      <c r="G47" s="3">
        <f t="shared" si="6"/>
        <v>610422759.64999998</v>
      </c>
      <c r="H47" s="3">
        <f t="shared" si="6"/>
        <v>623799708.10000002</v>
      </c>
    </row>
    <row r="48" spans="1:8" s="1" customFormat="1" x14ac:dyDescent="0.2">
      <c r="A48" s="5"/>
      <c r="B48" s="6" t="s">
        <v>13</v>
      </c>
      <c r="C48" s="8"/>
      <c r="D48" s="8"/>
      <c r="E48" s="8"/>
      <c r="F48" s="8"/>
      <c r="G48" s="8"/>
      <c r="H48" s="8"/>
    </row>
    <row r="49" spans="1:8" s="1" customFormat="1" x14ac:dyDescent="0.2">
      <c r="A49" s="5"/>
      <c r="B49" s="6" t="s">
        <v>14</v>
      </c>
      <c r="C49" s="8"/>
      <c r="D49" s="8"/>
      <c r="E49" s="8"/>
      <c r="F49" s="8"/>
      <c r="G49" s="8"/>
      <c r="H49" s="8"/>
    </row>
    <row r="50" spans="1:8" s="1" customFormat="1" x14ac:dyDescent="0.2">
      <c r="A50" s="5"/>
      <c r="B50" s="6" t="s">
        <v>15</v>
      </c>
      <c r="C50" s="8"/>
      <c r="D50" s="8"/>
      <c r="E50" s="8"/>
      <c r="F50" s="8"/>
      <c r="G50" s="8"/>
      <c r="H50" s="8"/>
    </row>
    <row r="51" spans="1:8" s="1" customFormat="1" x14ac:dyDescent="0.2">
      <c r="A51" s="5"/>
      <c r="B51" s="6" t="s">
        <v>16</v>
      </c>
      <c r="C51" s="8"/>
      <c r="D51" s="8"/>
      <c r="E51" s="8"/>
      <c r="F51" s="8"/>
      <c r="G51" s="8"/>
      <c r="H51" s="8"/>
    </row>
    <row r="52" spans="1:8" s="1" customFormat="1" x14ac:dyDescent="0.2">
      <c r="A52" s="5"/>
      <c r="B52" s="6" t="s">
        <v>17</v>
      </c>
      <c r="C52" s="42">
        <v>207546568.55000001</v>
      </c>
      <c r="D52" s="42">
        <v>0</v>
      </c>
      <c r="E52" s="42">
        <v>207546568.55000001</v>
      </c>
      <c r="F52" s="42">
        <v>79645369.469999999</v>
      </c>
      <c r="G52" s="42">
        <v>79645369.469999999</v>
      </c>
      <c r="H52" s="42">
        <v>127901199.08</v>
      </c>
    </row>
    <row r="53" spans="1:8" s="1" customFormat="1" x14ac:dyDescent="0.2">
      <c r="A53" s="5"/>
      <c r="B53" s="6" t="s">
        <v>18</v>
      </c>
      <c r="C53" s="42"/>
      <c r="D53" s="42"/>
      <c r="E53" s="42"/>
      <c r="F53" s="42"/>
      <c r="G53" s="42"/>
      <c r="H53" s="42"/>
    </row>
    <row r="54" spans="1:8" s="1" customFormat="1" x14ac:dyDescent="0.2">
      <c r="A54" s="5"/>
      <c r="B54" s="6" t="s">
        <v>19</v>
      </c>
      <c r="C54" s="42">
        <v>1056057454.2600001</v>
      </c>
      <c r="D54" s="42">
        <v>33906143.589999989</v>
      </c>
      <c r="E54" s="42">
        <v>1089963597.8499999</v>
      </c>
      <c r="F54" s="42">
        <v>594065088.82999992</v>
      </c>
      <c r="G54" s="42">
        <v>530777390.18000001</v>
      </c>
      <c r="H54" s="42">
        <v>495898509.01999998</v>
      </c>
    </row>
    <row r="55" spans="1:8" s="1" customFormat="1" x14ac:dyDescent="0.2">
      <c r="A55" s="5"/>
      <c r="B55" s="6" t="s">
        <v>20</v>
      </c>
      <c r="C55" s="8"/>
      <c r="D55" s="8"/>
      <c r="E55" s="8"/>
      <c r="F55" s="8"/>
      <c r="G55" s="8"/>
      <c r="H55" s="8"/>
    </row>
    <row r="56" spans="1:8" s="1" customFormat="1" ht="15" x14ac:dyDescent="0.2">
      <c r="A56" s="10"/>
      <c r="B56" s="11"/>
      <c r="C56" s="12"/>
      <c r="D56" s="12"/>
      <c r="E56" s="12"/>
      <c r="F56" s="12"/>
      <c r="G56" s="12"/>
      <c r="H56" s="12"/>
    </row>
    <row r="57" spans="1:8" s="4" customFormat="1" ht="15" x14ac:dyDescent="0.25">
      <c r="A57" s="20" t="s">
        <v>21</v>
      </c>
      <c r="B57" s="21"/>
      <c r="C57" s="3">
        <f>SUM(C58:C64)</f>
        <v>222647102.69999999</v>
      </c>
      <c r="D57" s="3">
        <f t="shared" ref="D57:H57" si="7">SUM(D58:D64)</f>
        <v>-46949357.70000001</v>
      </c>
      <c r="E57" s="3">
        <f t="shared" si="7"/>
        <v>175697745</v>
      </c>
      <c r="F57" s="3">
        <f t="shared" si="7"/>
        <v>25293311.930000003</v>
      </c>
      <c r="G57" s="3">
        <f t="shared" si="7"/>
        <v>2148603.4400000004</v>
      </c>
      <c r="H57" s="3">
        <f t="shared" si="7"/>
        <v>150404433.06999999</v>
      </c>
    </row>
    <row r="58" spans="1:8" s="1" customFormat="1" x14ac:dyDescent="0.2">
      <c r="A58" s="5"/>
      <c r="B58" s="6" t="s">
        <v>22</v>
      </c>
      <c r="C58" s="42">
        <v>652400</v>
      </c>
      <c r="D58" s="42">
        <v>0</v>
      </c>
      <c r="E58" s="42">
        <v>652400</v>
      </c>
      <c r="F58" s="42">
        <v>0</v>
      </c>
      <c r="G58" s="42">
        <v>0</v>
      </c>
      <c r="H58" s="42">
        <v>652400</v>
      </c>
    </row>
    <row r="59" spans="1:8" s="1" customFormat="1" x14ac:dyDescent="0.2">
      <c r="A59" s="5"/>
      <c r="B59" s="6" t="s">
        <v>23</v>
      </c>
      <c r="C59" s="42">
        <v>221994702.69999999</v>
      </c>
      <c r="D59" s="42">
        <v>-46949357.70000001</v>
      </c>
      <c r="E59" s="42">
        <v>175045345</v>
      </c>
      <c r="F59" s="42">
        <v>25293311.930000003</v>
      </c>
      <c r="G59" s="42">
        <v>2148603.4400000004</v>
      </c>
      <c r="H59" s="42">
        <v>149752033.06999999</v>
      </c>
    </row>
    <row r="60" spans="1:8" s="1" customFormat="1" x14ac:dyDescent="0.2">
      <c r="A60" s="5"/>
      <c r="B60" s="6" t="s">
        <v>24</v>
      </c>
      <c r="C60" s="8"/>
      <c r="D60" s="8"/>
      <c r="E60" s="8"/>
      <c r="F60" s="8"/>
      <c r="G60" s="8"/>
      <c r="H60" s="8"/>
    </row>
    <row r="61" spans="1:8" s="1" customFormat="1" x14ac:dyDescent="0.2">
      <c r="A61" s="5"/>
      <c r="B61" s="6" t="s">
        <v>25</v>
      </c>
      <c r="C61" s="12"/>
      <c r="D61" s="12"/>
      <c r="E61" s="12"/>
      <c r="F61" s="12"/>
      <c r="G61" s="12"/>
      <c r="H61" s="12"/>
    </row>
    <row r="62" spans="1:8" s="1" customFormat="1" x14ac:dyDescent="0.2">
      <c r="A62" s="5"/>
      <c r="B62" s="6" t="s">
        <v>26</v>
      </c>
      <c r="C62" s="12"/>
      <c r="D62" s="12"/>
      <c r="E62" s="12"/>
      <c r="F62" s="12"/>
      <c r="G62" s="12"/>
      <c r="H62" s="12"/>
    </row>
    <row r="63" spans="1:8" s="1" customFormat="1" x14ac:dyDescent="0.2">
      <c r="A63" s="5"/>
      <c r="B63" s="6" t="s">
        <v>27</v>
      </c>
      <c r="C63" s="12"/>
      <c r="D63" s="12"/>
      <c r="E63" s="12"/>
      <c r="F63" s="12"/>
      <c r="G63" s="12"/>
      <c r="H63" s="12"/>
    </row>
    <row r="64" spans="1:8" s="1" customFormat="1" x14ac:dyDescent="0.2">
      <c r="A64" s="5"/>
      <c r="B64" s="6" t="s">
        <v>28</v>
      </c>
      <c r="C64" s="12"/>
      <c r="D64" s="12"/>
      <c r="E64" s="12"/>
      <c r="F64" s="12"/>
      <c r="G64" s="12"/>
      <c r="H64" s="12"/>
    </row>
    <row r="65" spans="1:8" s="1" customFormat="1" ht="15" x14ac:dyDescent="0.2">
      <c r="A65" s="10"/>
      <c r="B65" s="11"/>
      <c r="C65" s="12"/>
      <c r="D65" s="12"/>
      <c r="E65" s="12"/>
      <c r="F65" s="12"/>
      <c r="G65" s="12"/>
      <c r="H65" s="12"/>
    </row>
    <row r="66" spans="1:8" s="4" customFormat="1" ht="15" x14ac:dyDescent="0.25">
      <c r="A66" s="20" t="s">
        <v>29</v>
      </c>
      <c r="B66" s="21"/>
      <c r="C66" s="3">
        <f>SUM(C67:C75)</f>
        <v>0</v>
      </c>
      <c r="D66" s="3">
        <f t="shared" ref="D66:H66" si="8">SUM(D67:D75)</f>
        <v>0</v>
      </c>
      <c r="E66" s="3">
        <f t="shared" si="8"/>
        <v>0</v>
      </c>
      <c r="F66" s="3">
        <f t="shared" si="8"/>
        <v>0</v>
      </c>
      <c r="G66" s="3">
        <f t="shared" si="8"/>
        <v>0</v>
      </c>
      <c r="H66" s="3">
        <f t="shared" si="8"/>
        <v>0</v>
      </c>
    </row>
    <row r="67" spans="1:8" s="1" customFormat="1" x14ac:dyDescent="0.2">
      <c r="A67" s="5"/>
      <c r="B67" s="6" t="s">
        <v>30</v>
      </c>
      <c r="C67" s="12"/>
      <c r="D67" s="12"/>
      <c r="E67" s="12"/>
      <c r="F67" s="12"/>
      <c r="G67" s="12"/>
      <c r="H67" s="12"/>
    </row>
    <row r="68" spans="1:8" s="1" customFormat="1" x14ac:dyDescent="0.2">
      <c r="A68" s="5"/>
      <c r="B68" s="6" t="s">
        <v>31</v>
      </c>
      <c r="C68" s="12"/>
      <c r="D68" s="12"/>
      <c r="E68" s="12"/>
      <c r="F68" s="12"/>
      <c r="G68" s="12"/>
      <c r="H68" s="12"/>
    </row>
    <row r="69" spans="1:8" s="1" customFormat="1" x14ac:dyDescent="0.2">
      <c r="A69" s="5"/>
      <c r="B69" s="6" t="s">
        <v>32</v>
      </c>
      <c r="C69" s="12"/>
      <c r="D69" s="12"/>
      <c r="E69" s="12"/>
      <c r="F69" s="12"/>
      <c r="G69" s="12"/>
      <c r="H69" s="12"/>
    </row>
    <row r="70" spans="1:8" s="1" customFormat="1" x14ac:dyDescent="0.2">
      <c r="A70" s="5"/>
      <c r="B70" s="6" t="s">
        <v>33</v>
      </c>
      <c r="C70" s="12"/>
      <c r="D70" s="12"/>
      <c r="E70" s="12"/>
      <c r="F70" s="12"/>
      <c r="G70" s="12"/>
      <c r="H70" s="12"/>
    </row>
    <row r="71" spans="1:8" s="1" customFormat="1" x14ac:dyDescent="0.2">
      <c r="A71" s="5"/>
      <c r="B71" s="6" t="s">
        <v>34</v>
      </c>
      <c r="C71" s="12"/>
      <c r="D71" s="12"/>
      <c r="E71" s="12"/>
      <c r="F71" s="12"/>
      <c r="G71" s="12"/>
      <c r="H71" s="12"/>
    </row>
    <row r="72" spans="1:8" s="1" customFormat="1" x14ac:dyDescent="0.2">
      <c r="A72" s="5"/>
      <c r="B72" s="6" t="s">
        <v>35</v>
      </c>
      <c r="C72" s="12"/>
      <c r="D72" s="12"/>
      <c r="E72" s="12"/>
      <c r="F72" s="12"/>
      <c r="G72" s="12"/>
      <c r="H72" s="12"/>
    </row>
    <row r="73" spans="1:8" s="1" customFormat="1" x14ac:dyDescent="0.2">
      <c r="A73" s="5"/>
      <c r="B73" s="6" t="s">
        <v>36</v>
      </c>
      <c r="C73" s="12"/>
      <c r="D73" s="12"/>
      <c r="E73" s="12"/>
      <c r="F73" s="12"/>
      <c r="G73" s="12"/>
      <c r="H73" s="12"/>
    </row>
    <row r="74" spans="1:8" s="1" customFormat="1" x14ac:dyDescent="0.2">
      <c r="A74" s="5"/>
      <c r="B74" s="6" t="s">
        <v>37</v>
      </c>
      <c r="C74" s="12"/>
      <c r="D74" s="12"/>
      <c r="E74" s="12"/>
      <c r="F74" s="12"/>
      <c r="G74" s="12"/>
      <c r="H74" s="12"/>
    </row>
    <row r="75" spans="1:8" s="1" customFormat="1" x14ac:dyDescent="0.2">
      <c r="A75" s="5"/>
      <c r="B75" s="6" t="s">
        <v>38</v>
      </c>
      <c r="C75" s="12"/>
      <c r="D75" s="12"/>
      <c r="E75" s="12"/>
      <c r="F75" s="12"/>
      <c r="G75" s="12"/>
      <c r="H75" s="12"/>
    </row>
    <row r="76" spans="1:8" s="1" customFormat="1" ht="15" x14ac:dyDescent="0.2">
      <c r="A76" s="10"/>
      <c r="B76" s="11"/>
      <c r="C76" s="12"/>
      <c r="D76" s="12"/>
      <c r="E76" s="12"/>
      <c r="F76" s="12"/>
      <c r="G76" s="12"/>
      <c r="H76" s="12"/>
    </row>
    <row r="77" spans="1:8" s="4" customFormat="1" ht="15" x14ac:dyDescent="0.25">
      <c r="A77" s="20" t="s">
        <v>39</v>
      </c>
      <c r="B77" s="21"/>
      <c r="C77" s="3">
        <f>SUM(C78:C81)</f>
        <v>0</v>
      </c>
      <c r="D77" s="3">
        <f t="shared" ref="D77:H77" si="9">SUM(D78:D81)</f>
        <v>0</v>
      </c>
      <c r="E77" s="3">
        <f t="shared" si="9"/>
        <v>0</v>
      </c>
      <c r="F77" s="3">
        <f t="shared" si="9"/>
        <v>0</v>
      </c>
      <c r="G77" s="3">
        <f t="shared" si="9"/>
        <v>0</v>
      </c>
      <c r="H77" s="3">
        <f t="shared" si="9"/>
        <v>0</v>
      </c>
    </row>
    <row r="78" spans="1:8" s="1" customFormat="1" ht="28.5" x14ac:dyDescent="0.2">
      <c r="A78" s="5"/>
      <c r="B78" s="6" t="s">
        <v>40</v>
      </c>
      <c r="C78" s="12"/>
      <c r="D78" s="12"/>
      <c r="E78" s="12"/>
      <c r="F78" s="12"/>
      <c r="G78" s="12"/>
      <c r="H78" s="12"/>
    </row>
    <row r="79" spans="1:8" s="1" customFormat="1" ht="28.5" x14ac:dyDescent="0.2">
      <c r="A79" s="5"/>
      <c r="B79" s="6" t="s">
        <v>41</v>
      </c>
      <c r="C79" s="12"/>
      <c r="D79" s="12"/>
      <c r="E79" s="12"/>
      <c r="F79" s="12"/>
      <c r="G79" s="12"/>
      <c r="H79" s="12"/>
    </row>
    <row r="80" spans="1:8" s="1" customFormat="1" x14ac:dyDescent="0.2">
      <c r="A80" s="5"/>
      <c r="B80" s="6" t="s">
        <v>42</v>
      </c>
      <c r="C80" s="12"/>
      <c r="D80" s="12"/>
      <c r="E80" s="12"/>
      <c r="F80" s="12"/>
      <c r="G80" s="12"/>
      <c r="H80" s="12"/>
    </row>
    <row r="81" spans="1:8" s="1" customFormat="1" x14ac:dyDescent="0.2">
      <c r="A81" s="5"/>
      <c r="B81" s="6" t="s">
        <v>43</v>
      </c>
      <c r="C81" s="12"/>
      <c r="D81" s="12"/>
      <c r="E81" s="12"/>
      <c r="F81" s="12"/>
      <c r="G81" s="12"/>
      <c r="H81" s="12"/>
    </row>
    <row r="82" spans="1:8" s="1" customFormat="1" ht="15" x14ac:dyDescent="0.2">
      <c r="A82" s="10"/>
      <c r="B82" s="11"/>
      <c r="C82" s="12"/>
      <c r="D82" s="12"/>
      <c r="E82" s="12"/>
      <c r="F82" s="12"/>
      <c r="G82" s="12"/>
      <c r="H82" s="12"/>
    </row>
    <row r="83" spans="1:8" s="4" customFormat="1" ht="15" x14ac:dyDescent="0.25">
      <c r="A83" s="20" t="s">
        <v>45</v>
      </c>
      <c r="B83" s="21"/>
      <c r="C83" s="3">
        <f>+C9+C46</f>
        <v>7960395275.7699986</v>
      </c>
      <c r="D83" s="3">
        <f t="shared" ref="D83:G83" si="10">+D9+D46</f>
        <v>234995898.65499997</v>
      </c>
      <c r="E83" s="3">
        <f t="shared" si="10"/>
        <v>8195391174.4249992</v>
      </c>
      <c r="F83" s="3">
        <f t="shared" si="10"/>
        <v>3048333524.8399997</v>
      </c>
      <c r="G83" s="3">
        <f t="shared" si="10"/>
        <v>2644260782.1900001</v>
      </c>
      <c r="H83" s="3">
        <f>+H9+H46</f>
        <v>5147057649.5849991</v>
      </c>
    </row>
    <row r="84" spans="1:8" s="1" customFormat="1" ht="15.75" thickBot="1" x14ac:dyDescent="0.25">
      <c r="A84" s="14"/>
      <c r="B84" s="18"/>
      <c r="C84" s="15"/>
      <c r="D84" s="15"/>
      <c r="E84" s="15"/>
      <c r="F84" s="15"/>
      <c r="G84" s="15"/>
      <c r="H84" s="15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6C) EAEPED.LDF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mjauregui</cp:lastModifiedBy>
  <cp:lastPrinted>2020-07-20T20:21:24Z</cp:lastPrinted>
  <dcterms:created xsi:type="dcterms:W3CDTF">2017-03-25T04:32:15Z</dcterms:created>
  <dcterms:modified xsi:type="dcterms:W3CDTF">2020-07-20T20:21:26Z</dcterms:modified>
</cp:coreProperties>
</file>