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2019\2DO. AVACE ABR-JUN 2019\Reportes Ley de Disciplina Financiera\"/>
    </mc:Choice>
  </mc:AlternateContent>
  <bookViews>
    <workbookView xWindow="480" yWindow="360" windowWidth="19815" windowHeight="7650"/>
  </bookViews>
  <sheets>
    <sheet name="6C) EAEPED.LDF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H77" i="1" l="1"/>
  <c r="G77" i="1"/>
  <c r="F77" i="1"/>
  <c r="E77" i="1"/>
  <c r="D77" i="1"/>
  <c r="C77" i="1"/>
  <c r="H66" i="1"/>
  <c r="G66" i="1"/>
  <c r="F66" i="1"/>
  <c r="E66" i="1"/>
  <c r="D66" i="1"/>
  <c r="C66" i="1"/>
  <c r="H57" i="1"/>
  <c r="G57" i="1"/>
  <c r="F57" i="1"/>
  <c r="E57" i="1"/>
  <c r="D57" i="1"/>
  <c r="C57" i="1"/>
  <c r="H47" i="1"/>
  <c r="G47" i="1"/>
  <c r="F47" i="1"/>
  <c r="E47" i="1"/>
  <c r="D47" i="1"/>
  <c r="C47" i="1"/>
  <c r="H40" i="1"/>
  <c r="G40" i="1"/>
  <c r="F40" i="1"/>
  <c r="E40" i="1"/>
  <c r="D40" i="1"/>
  <c r="C40" i="1"/>
  <c r="H29" i="1"/>
  <c r="G29" i="1"/>
  <c r="F29" i="1"/>
  <c r="E29" i="1"/>
  <c r="D29" i="1"/>
  <c r="C29" i="1"/>
  <c r="H20" i="1"/>
  <c r="G20" i="1"/>
  <c r="F20" i="1"/>
  <c r="E20" i="1"/>
  <c r="D20" i="1"/>
  <c r="C20" i="1"/>
  <c r="H10" i="1"/>
  <c r="G10" i="1"/>
  <c r="F10" i="1"/>
  <c r="E10" i="1"/>
  <c r="D10" i="1"/>
  <c r="C10" i="1"/>
  <c r="F46" i="1" l="1"/>
  <c r="D9" i="1"/>
  <c r="H9" i="1"/>
  <c r="E46" i="1"/>
  <c r="C9" i="1"/>
  <c r="E9" i="1"/>
  <c r="G9" i="1"/>
  <c r="C46" i="1"/>
  <c r="G46" i="1"/>
  <c r="F9" i="1"/>
  <c r="D46" i="1"/>
  <c r="H46" i="1"/>
  <c r="H83" i="1" l="1"/>
  <c r="F83" i="1"/>
  <c r="D83" i="1"/>
  <c r="C83" i="1"/>
  <c r="E83" i="1"/>
  <c r="G83" i="1"/>
  <c r="A1" i="1"/>
</calcChain>
</file>

<file path=xl/sharedStrings.xml><?xml version="1.0" encoding="utf-8"?>
<sst xmlns="http://schemas.openxmlformats.org/spreadsheetml/2006/main" count="83" uniqueCount="51">
  <si>
    <t>Estado Analítico del Ejercicio del Presupuesto de Egresos Detallado - LDF</t>
  </si>
  <si>
    <t>Clasificación Funcional (Finalidad y Función)</t>
  </si>
  <si>
    <t>(PESOS)</t>
  </si>
  <si>
    <t>Concepto</t>
  </si>
  <si>
    <t>Egresos</t>
  </si>
  <si>
    <t>Subejercicio</t>
  </si>
  <si>
    <t xml:space="preserve">Aprobado </t>
  </si>
  <si>
    <t xml:space="preserve">Ampliaciones/ (Reducciones) </t>
  </si>
  <si>
    <t xml:space="preserve">Modificado </t>
  </si>
  <si>
    <t>Devengado</t>
  </si>
  <si>
    <t>Pagado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</si>
  <si>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</si>
  <si>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</si>
  <si>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</si>
  <si>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</si>
  <si>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</si>
  <si>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</si>
  <si>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</si>
  <si>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</si>
  <si>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</si>
  <si>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</si>
  <si>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</si>
  <si>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</si>
  <si>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</si>
  <si>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</si>
  <si>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</si>
  <si>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</si>
  <si>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</si>
  <si>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</si>
  <si>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</si>
  <si>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</si>
  <si>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</si>
  <si>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</si>
  <si>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</si>
  <si>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</si>
  <si>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</si>
  <si>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</si>
  <si>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</si>
  <si>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</si>
  <si>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</si>
  <si>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</si>
  <si>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</si>
  <si>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</si>
  <si>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</si>
  <si>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</si>
  <si>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III. Total de Egresos (III = I + II)</t>
  </si>
  <si>
    <t xml:space="preserve">LIC. SANDRA FLORES BERNAL </t>
  </si>
  <si>
    <t>DIRECTORA DE PROGRAMACIÓN Y PRESUPUESTO</t>
  </si>
  <si>
    <t xml:space="preserve">TESORERO MUNICIPAL </t>
  </si>
  <si>
    <t>LIC. RICARDO CHAVARRIA MORALES</t>
  </si>
  <si>
    <t>Del 01 de enero al 30 de Junio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</si>
</sst>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(* #,##0.00_);_(* \(#,##0.00\);_(* &quot;-&quot;??_);_(@_)"/>
    <numFmt numFmtId="165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1">
    <xf numFmtId="0" fontId="0" fillId="0" borderId="0" xfId="0"/>
    <xf numFmtId="0" fontId="3" fillId="0" borderId="0" xfId="0" applyFont="1" applyAlignment="1">
      <alignment wrapText="1"/>
    </xf>
    <xf numFmtId="43" fontId="2" fillId="2" borderId="14" xfId="0" applyNumberFormat="1" applyFont="1" applyFill="1" applyBorder="1" applyAlignment="1">
      <alignment horizontal="center" vertical="center" wrapText="1"/>
    </xf>
    <xf numFmtId="164" fontId="3" fillId="0" borderId="13" xfId="1" applyFont="1" applyBorder="1" applyAlignment="1">
      <alignment horizontal="center" vertical="center" wrapText="1"/>
    </xf>
    <xf numFmtId="164" fontId="2" fillId="0" borderId="18" xfId="1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3" fillId="0" borderId="4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43" fontId="4" fillId="0" borderId="18" xfId="1" applyNumberFormat="1" applyFont="1" applyBorder="1"/>
    <xf numFmtId="43" fontId="5" fillId="0" borderId="18" xfId="1" applyNumberFormat="1" applyFont="1" applyBorder="1"/>
    <xf numFmtId="43" fontId="3" fillId="0" borderId="0" xfId="1" applyNumberFormat="1" applyFont="1"/>
    <xf numFmtId="0" fontId="2" fillId="0" borderId="4" xfId="0" applyFont="1" applyBorder="1" applyAlignment="1">
      <alignment horizontal="justify" vertical="center" wrapText="1"/>
    </xf>
    <xf numFmtId="0" fontId="2" fillId="0" borderId="0" xfId="0" applyFont="1" applyBorder="1" applyAlignment="1">
      <alignment horizontal="justify" vertical="center" wrapText="1"/>
    </xf>
    <xf numFmtId="164" fontId="3" fillId="0" borderId="18" xfId="1" applyFont="1" applyBorder="1" applyAlignment="1">
      <alignment horizontal="center" vertical="center" wrapText="1"/>
    </xf>
    <xf numFmtId="0" fontId="2" fillId="0" borderId="0" xfId="0" applyFont="1" applyFill="1" applyAlignment="1">
      <alignment wrapText="1"/>
    </xf>
    <xf numFmtId="0" fontId="2" fillId="0" borderId="6" xfId="0" applyFont="1" applyBorder="1" applyAlignment="1">
      <alignment horizontal="justify" vertical="center" wrapText="1"/>
    </xf>
    <xf numFmtId="165" fontId="2" fillId="0" borderId="15" xfId="0" applyNumberFormat="1" applyFont="1" applyBorder="1" applyAlignment="1">
      <alignment horizontal="center" vertical="center" wrapText="1"/>
    </xf>
    <xf numFmtId="0" fontId="3" fillId="0" borderId="0" xfId="0" applyFont="1" applyBorder="1" applyAlignment="1"/>
    <xf numFmtId="0" fontId="3" fillId="0" borderId="17" xfId="0" applyFont="1" applyBorder="1" applyAlignment="1"/>
    <xf numFmtId="0" fontId="3" fillId="0" borderId="0" xfId="0" applyFont="1"/>
    <xf numFmtId="43" fontId="3" fillId="0" borderId="0" xfId="0" applyNumberFormat="1" applyFont="1"/>
    <xf numFmtId="0" fontId="3" fillId="0" borderId="0" xfId="0" applyFont="1" applyBorder="1"/>
    <xf numFmtId="0" fontId="3" fillId="0" borderId="16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43" fontId="3" fillId="0" borderId="18" xfId="1" applyNumberFormat="1" applyFont="1" applyBorder="1"/>
    <xf numFmtId="0" fontId="3" fillId="0" borderId="0" xfId="0" applyFont="1" applyFill="1" applyBorder="1" applyAlignment="1">
      <alignment horizontal="center"/>
    </xf>
    <xf numFmtId="43" fontId="3" fillId="0" borderId="17" xfId="0" applyNumberFormat="1" applyFont="1" applyBorder="1"/>
    <xf numFmtId="43" fontId="5" fillId="0" borderId="18" xfId="0" applyNumberFormat="1" applyFont="1" applyBorder="1"/>
    <xf numFmtId="0" fontId="2" fillId="2" borderId="1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43" fontId="2" fillId="2" borderId="10" xfId="0" applyNumberFormat="1" applyFont="1" applyFill="1" applyBorder="1" applyAlignment="1">
      <alignment horizontal="center" vertical="center" wrapText="1"/>
    </xf>
    <xf numFmtId="43" fontId="2" fillId="2" borderId="11" xfId="0" applyNumberFormat="1" applyFont="1" applyFill="1" applyBorder="1" applyAlignment="1">
      <alignment horizontal="center" vertical="center" wrapText="1"/>
    </xf>
    <xf numFmtId="43" fontId="2" fillId="2" borderId="12" xfId="0" applyNumberFormat="1" applyFont="1" applyFill="1" applyBorder="1" applyAlignment="1">
      <alignment horizontal="center" vertical="center" wrapText="1"/>
    </xf>
    <xf numFmtId="43" fontId="2" fillId="2" borderId="13" xfId="0" applyNumberFormat="1" applyFont="1" applyFill="1" applyBorder="1" applyAlignment="1">
      <alignment horizontal="center" vertical="center" wrapText="1"/>
    </xf>
    <xf numFmtId="43" fontId="2" fillId="2" borderId="15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7" xfId="0" applyFont="1" applyBorder="1" applyAlignment="1">
      <alignment horizontal="justify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0</xdr:row>
      <xdr:rowOff>95222</xdr:rowOff>
    </xdr:from>
    <xdr:to>
      <xdr:col>1</xdr:col>
      <xdr:colOff>2066925</xdr:colOff>
      <xdr:row>4</xdr:row>
      <xdr:rowOff>53847</xdr:rowOff>
    </xdr:to>
    <xdr:pic>
      <xdr:nvPicPr>
        <xdr:cNvPr id="2" name="1 Imagen" descr="Ayuntamiento 2017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23850" y="95222"/>
          <a:ext cx="1990725" cy="7206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eportes%20de%20acuerdo%20a%20la%20LD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 BP.LDF"/>
      <sheetName val="6A) EAEPED.LDF"/>
      <sheetName val="6B) EAEPED.LDF"/>
      <sheetName val="6C) EAEPED.LDF"/>
    </sheetNames>
    <sheetDataSet>
      <sheetData sheetId="0" refreshError="1"/>
      <sheetData sheetId="1" refreshError="1"/>
      <sheetData sheetId="2">
        <row r="1">
          <cell r="A1" t="str">
            <v>H. AYUNTAMIENTO DE TIJUANA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5"/>
  <sheetViews>
    <sheetView tabSelected="1" zoomScale="90" zoomScaleNormal="90" workbookViewId="0">
      <selection activeCell="H8" sqref="H8:H84"/>
    </sheetView>
  </sheetViews>
  <sheetFormatPr baseColWidth="10" defaultColWidth="11.42578125" defaultRowHeight="14.25" x14ac:dyDescent="0.2"/>
  <cols>
    <col min="1" max="1" width="3.7109375" style="19" customWidth="1"/>
    <col min="2" max="2" width="67.140625" style="19" customWidth="1"/>
    <col min="3" max="3" width="23.5703125" style="20" bestFit="1" customWidth="1"/>
    <col min="4" max="4" width="19.140625" style="20" bestFit="1" customWidth="1"/>
    <col min="5" max="7" width="23.140625" style="20" bestFit="1" customWidth="1"/>
    <col min="8" max="8" width="23.42578125" style="20" bestFit="1" customWidth="1"/>
    <col min="9" max="16384" width="11.42578125" style="19"/>
  </cols>
  <sheetData>
    <row r="1" spans="1:9" s="1" customFormat="1" ht="15" x14ac:dyDescent="0.2">
      <c r="A1" s="28" t="str">
        <f>'[1]6B) EAEPED.LDF'!A1:H1</f>
        <v>H. AYUNTAMIENTO DE TIJUANA</v>
      </c>
      <c r="B1" s="37"/>
      <c r="C1" s="37"/>
      <c r="D1" s="37"/>
      <c r="E1" s="37"/>
      <c r="F1" s="37"/>
      <c r="G1" s="37"/>
      <c r="H1" s="38"/>
    </row>
    <row r="2" spans="1:9" s="1" customFormat="1" ht="15" x14ac:dyDescent="0.2">
      <c r="A2" s="39" t="s">
        <v>0</v>
      </c>
      <c r="B2" s="40"/>
      <c r="C2" s="40"/>
      <c r="D2" s="40"/>
      <c r="E2" s="40"/>
      <c r="F2" s="40"/>
      <c r="G2" s="40"/>
      <c r="H2" s="41"/>
    </row>
    <row r="3" spans="1:9" s="1" customFormat="1" ht="15" x14ac:dyDescent="0.2">
      <c r="A3" s="39" t="s">
        <v>1</v>
      </c>
      <c r="B3" s="40"/>
      <c r="C3" s="40"/>
      <c r="D3" s="40"/>
      <c r="E3" s="40"/>
      <c r="F3" s="40"/>
      <c r="G3" s="40"/>
      <c r="H3" s="41"/>
    </row>
    <row r="4" spans="1:9" s="1" customFormat="1" ht="15" x14ac:dyDescent="0.2">
      <c r="A4" s="39" t="s">
        <v>50</v>
      </c>
      <c r="B4" s="40"/>
      <c r="C4" s="40"/>
      <c r="D4" s="40"/>
      <c r="E4" s="40"/>
      <c r="F4" s="40"/>
      <c r="G4" s="40"/>
      <c r="H4" s="41"/>
    </row>
    <row r="5" spans="1:9" s="1" customFormat="1" ht="15.75" thickBot="1" x14ac:dyDescent="0.25">
      <c r="A5" s="30" t="s">
        <v>2</v>
      </c>
      <c r="B5" s="42"/>
      <c r="C5" s="42"/>
      <c r="D5" s="42"/>
      <c r="E5" s="42"/>
      <c r="F5" s="42"/>
      <c r="G5" s="42"/>
      <c r="H5" s="43"/>
    </row>
    <row r="6" spans="1:9" s="1" customFormat="1" ht="15.75" thickBot="1" x14ac:dyDescent="0.25">
      <c r="A6" s="28" t="s">
        <v>3</v>
      </c>
      <c r="B6" s="29"/>
      <c r="C6" s="32" t="s">
        <v>4</v>
      </c>
      <c r="D6" s="33"/>
      <c r="E6" s="33"/>
      <c r="F6" s="33"/>
      <c r="G6" s="34"/>
      <c r="H6" s="35" t="s">
        <v>5</v>
      </c>
    </row>
    <row r="7" spans="1:9" s="1" customFormat="1" ht="30.75" thickBot="1" x14ac:dyDescent="0.25">
      <c r="A7" s="30"/>
      <c r="B7" s="31"/>
      <c r="C7" s="2" t="s">
        <v>6</v>
      </c>
      <c r="D7" s="2" t="s">
        <v>7</v>
      </c>
      <c r="E7" s="2" t="s">
        <v>8</v>
      </c>
      <c r="F7" s="2" t="s">
        <v>9</v>
      </c>
      <c r="G7" s="2" t="s">
        <v>10</v>
      </c>
      <c r="H7" s="36"/>
    </row>
    <row r="8" spans="1:9" s="1" customFormat="1" ht="15" x14ac:dyDescent="0.2">
      <c r="A8" s="45"/>
      <c r="B8" s="46"/>
      <c r="C8" s="3"/>
      <c r="D8" s="3"/>
      <c r="E8" s="3"/>
      <c r="F8" s="3"/>
      <c r="G8" s="3"/>
      <c r="H8" s="3"/>
    </row>
    <row r="9" spans="1:9" s="5" customFormat="1" ht="16.5" customHeight="1" x14ac:dyDescent="0.25">
      <c r="A9" s="44" t="s">
        <v>11</v>
      </c>
      <c r="B9" s="47"/>
      <c r="C9" s="4">
        <f>+C10+C20+C29+C40</f>
        <v>6391191819.4599962</v>
      </c>
      <c r="D9" s="4">
        <f t="shared" ref="D9:H9" si="0">+D10+D20+D29+D40</f>
        <v>78723873.5</v>
      </c>
      <c r="E9" s="4">
        <f t="shared" si="0"/>
        <v>6469915692.9599962</v>
      </c>
      <c r="F9" s="4">
        <f t="shared" si="0"/>
        <v>2700890360.7199993</v>
      </c>
      <c r="G9" s="4">
        <f t="shared" si="0"/>
        <v>2355140934.1499982</v>
      </c>
      <c r="H9" s="4">
        <f t="shared" si="0"/>
        <v>3769025332.2399988</v>
      </c>
    </row>
    <row r="10" spans="1:9" s="5" customFormat="1" ht="15" x14ac:dyDescent="0.25">
      <c r="A10" s="44" t="s">
        <v>12</v>
      </c>
      <c r="B10" s="47"/>
      <c r="C10" s="4">
        <f>SUM(C11:C18)</f>
        <v>3340861237.3999972</v>
      </c>
      <c r="D10" s="4">
        <f t="shared" ref="D10:H10" si="1">SUM(D11:D18)</f>
        <v>41291824.640000008</v>
      </c>
      <c r="E10" s="4">
        <f t="shared" si="1"/>
        <v>3382153062.0399976</v>
      </c>
      <c r="F10" s="4">
        <f t="shared" si="1"/>
        <v>1292961539.5900006</v>
      </c>
      <c r="G10" s="4">
        <f t="shared" si="1"/>
        <v>1209249786.1699996</v>
      </c>
      <c r="H10" s="4">
        <f t="shared" si="1"/>
        <v>2089191522.4499996</v>
      </c>
    </row>
    <row r="11" spans="1:9" s="1" customFormat="1" ht="15" x14ac:dyDescent="0.25">
      <c r="A11" s="6"/>
      <c r="B11" s="7" t="s">
        <v>13</v>
      </c>
      <c r="C11" s="8"/>
      <c r="D11" s="8"/>
      <c r="E11" s="8"/>
      <c r="F11" s="8"/>
      <c r="G11" s="8"/>
      <c r="H11" s="8"/>
    </row>
    <row r="12" spans="1:9" s="1" customFormat="1" x14ac:dyDescent="0.2">
      <c r="A12" s="6"/>
      <c r="B12" s="7" t="s">
        <v>14</v>
      </c>
      <c r="C12" s="27">
        <v>2325379.6999999997</v>
      </c>
      <c r="D12" s="27">
        <v>-3.637978807091713E-12</v>
      </c>
      <c r="E12" s="27">
        <v>2325379.6999999997</v>
      </c>
      <c r="F12" s="27">
        <v>934718.68000000028</v>
      </c>
      <c r="G12" s="27">
        <v>928422.46000000008</v>
      </c>
      <c r="H12" s="27">
        <v>1390661.0200000003</v>
      </c>
    </row>
    <row r="13" spans="1:9" s="1" customFormat="1" x14ac:dyDescent="0.2">
      <c r="A13" s="6"/>
      <c r="B13" s="7" t="s">
        <v>15</v>
      </c>
      <c r="C13" s="27">
        <v>457151278.91000015</v>
      </c>
      <c r="D13" s="27">
        <v>50000</v>
      </c>
      <c r="E13" s="27">
        <v>457201278.91000015</v>
      </c>
      <c r="F13" s="27">
        <v>172390161.89000008</v>
      </c>
      <c r="G13" s="27">
        <v>166022714.32000002</v>
      </c>
      <c r="H13" s="27">
        <v>284811117.01999992</v>
      </c>
    </row>
    <row r="14" spans="1:9" s="1" customFormat="1" x14ac:dyDescent="0.2">
      <c r="A14" s="6"/>
      <c r="B14" s="7" t="s">
        <v>16</v>
      </c>
      <c r="C14" s="24"/>
      <c r="D14" s="24"/>
      <c r="E14" s="24"/>
      <c r="F14" s="24"/>
      <c r="G14" s="24"/>
      <c r="H14" s="24"/>
    </row>
    <row r="15" spans="1:9" s="1" customFormat="1" x14ac:dyDescent="0.2">
      <c r="A15" s="6"/>
      <c r="B15" s="7" t="s">
        <v>17</v>
      </c>
      <c r="C15" s="27">
        <v>1594943590.1599977</v>
      </c>
      <c r="D15" s="27">
        <v>39094191.520000003</v>
      </c>
      <c r="E15" s="27">
        <v>1634037781.6799979</v>
      </c>
      <c r="F15" s="27">
        <v>728484666.39000022</v>
      </c>
      <c r="G15" s="27">
        <v>678857292.9599992</v>
      </c>
      <c r="H15" s="27">
        <v>905553115.28999972</v>
      </c>
      <c r="I15" s="10"/>
    </row>
    <row r="16" spans="1:9" s="1" customFormat="1" x14ac:dyDescent="0.2">
      <c r="A16" s="6"/>
      <c r="B16" s="7" t="s">
        <v>18</v>
      </c>
      <c r="C16" s="24"/>
      <c r="D16" s="24"/>
      <c r="E16" s="24"/>
      <c r="F16" s="24"/>
      <c r="G16" s="24"/>
      <c r="H16" s="24"/>
    </row>
    <row r="17" spans="1:8" s="1" customFormat="1" x14ac:dyDescent="0.2">
      <c r="A17" s="6"/>
      <c r="B17" s="7" t="s">
        <v>19</v>
      </c>
      <c r="C17" s="27">
        <v>820135291.26999927</v>
      </c>
      <c r="D17" s="27">
        <v>-2035618.1099999943</v>
      </c>
      <c r="E17" s="27">
        <v>818099673.15999925</v>
      </c>
      <c r="F17" s="27">
        <v>221288147.27000016</v>
      </c>
      <c r="G17" s="27">
        <v>197301384.52000007</v>
      </c>
      <c r="H17" s="27">
        <v>596811525.88999987</v>
      </c>
    </row>
    <row r="18" spans="1:8" s="1" customFormat="1" x14ac:dyDescent="0.2">
      <c r="A18" s="6"/>
      <c r="B18" s="7" t="s">
        <v>20</v>
      </c>
      <c r="C18" s="27">
        <v>466305697.36000019</v>
      </c>
      <c r="D18" s="27">
        <v>4183251.2299999995</v>
      </c>
      <c r="E18" s="27">
        <v>470488948.59000021</v>
      </c>
      <c r="F18" s="27">
        <v>169863845.36000004</v>
      </c>
      <c r="G18" s="27">
        <v>166139971.91000012</v>
      </c>
      <c r="H18" s="27">
        <v>300625103.23000002</v>
      </c>
    </row>
    <row r="19" spans="1:8" s="1" customFormat="1" ht="15" x14ac:dyDescent="0.2">
      <c r="A19" s="11"/>
      <c r="B19" s="12"/>
      <c r="C19" s="13"/>
      <c r="D19" s="13"/>
      <c r="E19" s="13"/>
      <c r="F19" s="13"/>
      <c r="G19" s="13"/>
      <c r="H19" s="13"/>
    </row>
    <row r="20" spans="1:8" s="5" customFormat="1" ht="15" x14ac:dyDescent="0.25">
      <c r="A20" s="44" t="s">
        <v>21</v>
      </c>
      <c r="B20" s="47"/>
      <c r="C20" s="4">
        <f>SUM(C21:C27)</f>
        <v>2916261766.5999985</v>
      </c>
      <c r="D20" s="4">
        <f t="shared" ref="D20:H20" si="2">SUM(D21:D27)</f>
        <v>6314799.6200000001</v>
      </c>
      <c r="E20" s="4">
        <f t="shared" si="2"/>
        <v>2922576566.2199984</v>
      </c>
      <c r="F20" s="4">
        <f t="shared" si="2"/>
        <v>1360347372.0199986</v>
      </c>
      <c r="G20" s="4">
        <f t="shared" si="2"/>
        <v>1098747214.9099987</v>
      </c>
      <c r="H20" s="4">
        <f t="shared" si="2"/>
        <v>1562229194.1999993</v>
      </c>
    </row>
    <row r="21" spans="1:8" s="1" customFormat="1" x14ac:dyDescent="0.2">
      <c r="A21" s="6"/>
      <c r="B21" s="7" t="s">
        <v>22</v>
      </c>
      <c r="C21" s="27">
        <v>5180696.42</v>
      </c>
      <c r="D21" s="27">
        <v>0</v>
      </c>
      <c r="E21" s="27">
        <v>5180696.42</v>
      </c>
      <c r="F21" s="27">
        <v>2111653.5300000003</v>
      </c>
      <c r="G21" s="27">
        <v>2102008.2199999997</v>
      </c>
      <c r="H21" s="27">
        <v>3069042.8899999997</v>
      </c>
    </row>
    <row r="22" spans="1:8" s="1" customFormat="1" x14ac:dyDescent="0.2">
      <c r="A22" s="6"/>
      <c r="B22" s="7" t="s">
        <v>23</v>
      </c>
      <c r="C22" s="27">
        <v>2433142762.7099986</v>
      </c>
      <c r="D22" s="27">
        <v>6174799.6200000001</v>
      </c>
      <c r="E22" s="27">
        <v>2439317562.3299985</v>
      </c>
      <c r="F22" s="27">
        <v>1164781201.1199985</v>
      </c>
      <c r="G22" s="27">
        <v>912086702.12999856</v>
      </c>
      <c r="H22" s="27">
        <v>1274536361.2099991</v>
      </c>
    </row>
    <row r="23" spans="1:8" s="1" customFormat="1" x14ac:dyDescent="0.2">
      <c r="A23" s="6"/>
      <c r="B23" s="7" t="s">
        <v>24</v>
      </c>
      <c r="C23" s="27">
        <v>95557090.50999999</v>
      </c>
      <c r="D23" s="27">
        <v>140000</v>
      </c>
      <c r="E23" s="27">
        <v>95697090.50999999</v>
      </c>
      <c r="F23" s="27">
        <v>47419802.719999999</v>
      </c>
      <c r="G23" s="27">
        <v>43918435.959999993</v>
      </c>
      <c r="H23" s="27">
        <v>48277287.790000044</v>
      </c>
    </row>
    <row r="24" spans="1:8" s="1" customFormat="1" x14ac:dyDescent="0.2">
      <c r="A24" s="6"/>
      <c r="B24" s="7" t="s">
        <v>25</v>
      </c>
      <c r="C24" s="24"/>
      <c r="D24" s="24"/>
      <c r="E24" s="24"/>
      <c r="F24" s="24"/>
      <c r="G24" s="24"/>
      <c r="H24" s="24"/>
    </row>
    <row r="25" spans="1:8" s="1" customFormat="1" x14ac:dyDescent="0.2">
      <c r="A25" s="6"/>
      <c r="B25" s="7" t="s">
        <v>26</v>
      </c>
      <c r="C25" s="27">
        <v>275490947.49999994</v>
      </c>
      <c r="D25" s="27">
        <v>0</v>
      </c>
      <c r="E25" s="27">
        <v>275490947.49999994</v>
      </c>
      <c r="F25" s="27">
        <v>95963887.689999953</v>
      </c>
      <c r="G25" s="27">
        <v>92929105.069999933</v>
      </c>
      <c r="H25" s="27">
        <v>179527059.81000009</v>
      </c>
    </row>
    <row r="26" spans="1:8" s="1" customFormat="1" x14ac:dyDescent="0.2">
      <c r="A26" s="6"/>
      <c r="B26" s="7" t="s">
        <v>27</v>
      </c>
      <c r="C26" s="27">
        <v>106890269.45999993</v>
      </c>
      <c r="D26" s="27">
        <v>0</v>
      </c>
      <c r="E26" s="27">
        <v>106890269.45999993</v>
      </c>
      <c r="F26" s="27">
        <v>50070826.960000008</v>
      </c>
      <c r="G26" s="27">
        <v>47710963.529999986</v>
      </c>
      <c r="H26" s="27">
        <v>56819442.499999985</v>
      </c>
    </row>
    <row r="27" spans="1:8" s="1" customFormat="1" x14ac:dyDescent="0.2">
      <c r="A27" s="6"/>
      <c r="B27" s="7" t="s">
        <v>28</v>
      </c>
      <c r="C27" s="9"/>
      <c r="D27" s="9"/>
      <c r="E27" s="9"/>
      <c r="F27" s="9"/>
      <c r="G27" s="9"/>
      <c r="H27" s="9"/>
    </row>
    <row r="28" spans="1:8" s="1" customFormat="1" ht="15" x14ac:dyDescent="0.2">
      <c r="A28" s="11"/>
      <c r="B28" s="12"/>
      <c r="C28" s="13"/>
      <c r="D28" s="13"/>
      <c r="E28" s="13"/>
      <c r="F28" s="13"/>
      <c r="G28" s="13"/>
      <c r="H28" s="13"/>
    </row>
    <row r="29" spans="1:8" s="5" customFormat="1" ht="15" x14ac:dyDescent="0.25">
      <c r="A29" s="44" t="s">
        <v>29</v>
      </c>
      <c r="B29" s="47"/>
      <c r="C29" s="4">
        <f>SUM(C30:C38)</f>
        <v>134068815.46000001</v>
      </c>
      <c r="D29" s="4">
        <f t="shared" ref="D29:H29" si="3">SUM(D30:D38)</f>
        <v>31117249.239999998</v>
      </c>
      <c r="E29" s="4">
        <f t="shared" si="3"/>
        <v>165186064.69999999</v>
      </c>
      <c r="F29" s="4">
        <f t="shared" si="3"/>
        <v>47581449.109999985</v>
      </c>
      <c r="G29" s="4">
        <f t="shared" si="3"/>
        <v>47143933.069999993</v>
      </c>
      <c r="H29" s="4">
        <f t="shared" si="3"/>
        <v>117604615.59</v>
      </c>
    </row>
    <row r="30" spans="1:8" s="1" customFormat="1" x14ac:dyDescent="0.2">
      <c r="A30" s="6"/>
      <c r="B30" s="7" t="s">
        <v>30</v>
      </c>
      <c r="C30" s="27">
        <v>49525480.930000007</v>
      </c>
      <c r="D30" s="27">
        <v>29081631.129999999</v>
      </c>
      <c r="E30" s="27">
        <v>78607112.060000002</v>
      </c>
      <c r="F30" s="27">
        <v>14309678.790000001</v>
      </c>
      <c r="G30" s="27">
        <v>14300493.110000001</v>
      </c>
      <c r="H30" s="27">
        <v>64297433.270000003</v>
      </c>
    </row>
    <row r="31" spans="1:8" s="1" customFormat="1" x14ac:dyDescent="0.2">
      <c r="A31" s="6"/>
      <c r="B31" s="7" t="s">
        <v>31</v>
      </c>
      <c r="C31" s="24"/>
      <c r="D31" s="24"/>
      <c r="E31" s="24"/>
      <c r="F31" s="24"/>
      <c r="G31" s="24"/>
      <c r="H31" s="24"/>
    </row>
    <row r="32" spans="1:8" s="1" customFormat="1" x14ac:dyDescent="0.2">
      <c r="A32" s="6"/>
      <c r="B32" s="7" t="s">
        <v>32</v>
      </c>
      <c r="C32" s="24"/>
      <c r="D32" s="24"/>
      <c r="E32" s="24"/>
      <c r="F32" s="24"/>
      <c r="G32" s="24"/>
      <c r="H32" s="24"/>
    </row>
    <row r="33" spans="1:8" s="1" customFormat="1" x14ac:dyDescent="0.2">
      <c r="A33" s="6"/>
      <c r="B33" s="7" t="s">
        <v>33</v>
      </c>
      <c r="C33" s="24"/>
      <c r="D33" s="24"/>
      <c r="E33" s="24"/>
      <c r="F33" s="24"/>
      <c r="G33" s="24"/>
      <c r="H33" s="24"/>
    </row>
    <row r="34" spans="1:8" s="1" customFormat="1" x14ac:dyDescent="0.2">
      <c r="A34" s="6"/>
      <c r="B34" s="7" t="s">
        <v>34</v>
      </c>
      <c r="C34" s="27">
        <v>28882657.500000004</v>
      </c>
      <c r="D34" s="27">
        <v>2035618.1099999999</v>
      </c>
      <c r="E34" s="27">
        <v>30918275.610000003</v>
      </c>
      <c r="F34" s="27">
        <v>11747895.109999992</v>
      </c>
      <c r="G34" s="27">
        <v>11566758.019999994</v>
      </c>
      <c r="H34" s="27">
        <v>19170380.500000004</v>
      </c>
    </row>
    <row r="35" spans="1:8" s="1" customFormat="1" x14ac:dyDescent="0.2">
      <c r="A35" s="6"/>
      <c r="B35" s="7" t="s">
        <v>35</v>
      </c>
      <c r="C35" s="24"/>
      <c r="D35" s="24"/>
      <c r="E35" s="24"/>
      <c r="F35" s="24"/>
      <c r="G35" s="24"/>
      <c r="H35" s="24"/>
    </row>
    <row r="36" spans="1:8" s="1" customFormat="1" x14ac:dyDescent="0.2">
      <c r="A36" s="6"/>
      <c r="B36" s="7" t="s">
        <v>36</v>
      </c>
      <c r="C36" s="24"/>
      <c r="D36" s="24"/>
      <c r="E36" s="24"/>
      <c r="F36" s="24"/>
      <c r="G36" s="24"/>
      <c r="H36" s="24"/>
    </row>
    <row r="37" spans="1:8" s="1" customFormat="1" x14ac:dyDescent="0.2">
      <c r="A37" s="6"/>
      <c r="B37" s="7" t="s">
        <v>37</v>
      </c>
      <c r="C37" s="24"/>
      <c r="D37" s="24"/>
      <c r="E37" s="24"/>
      <c r="F37" s="24"/>
      <c r="G37" s="24"/>
      <c r="H37" s="24"/>
    </row>
    <row r="38" spans="1:8" s="1" customFormat="1" x14ac:dyDescent="0.2">
      <c r="A38" s="6"/>
      <c r="B38" s="7" t="s">
        <v>38</v>
      </c>
      <c r="C38" s="27">
        <v>55660677.029999994</v>
      </c>
      <c r="D38" s="27">
        <v>0</v>
      </c>
      <c r="E38" s="27">
        <v>55660677.029999994</v>
      </c>
      <c r="F38" s="27">
        <v>21523875.209999997</v>
      </c>
      <c r="G38" s="27">
        <v>21276681.939999994</v>
      </c>
      <c r="H38" s="27">
        <v>34136801.819999993</v>
      </c>
    </row>
    <row r="39" spans="1:8" s="1" customFormat="1" ht="15" x14ac:dyDescent="0.2">
      <c r="A39" s="11"/>
      <c r="B39" s="12"/>
      <c r="C39" s="13"/>
      <c r="D39" s="13"/>
      <c r="E39" s="13"/>
      <c r="F39" s="13"/>
      <c r="G39" s="13"/>
      <c r="H39" s="13"/>
    </row>
    <row r="40" spans="1:8" s="1" customFormat="1" ht="15" x14ac:dyDescent="0.2">
      <c r="A40" s="44" t="s">
        <v>39</v>
      </c>
      <c r="B40" s="47"/>
      <c r="C40" s="13">
        <f>SUM(C41:C44)</f>
        <v>0</v>
      </c>
      <c r="D40" s="13">
        <f t="shared" ref="D40:H40" si="4">SUM(D41:D44)</f>
        <v>0</v>
      </c>
      <c r="E40" s="13">
        <f t="shared" si="4"/>
        <v>0</v>
      </c>
      <c r="F40" s="13">
        <f t="shared" si="4"/>
        <v>0</v>
      </c>
      <c r="G40" s="13">
        <f t="shared" si="4"/>
        <v>0</v>
      </c>
      <c r="H40" s="13">
        <f t="shared" si="4"/>
        <v>0</v>
      </c>
    </row>
    <row r="41" spans="1:8" s="1" customFormat="1" ht="28.5" x14ac:dyDescent="0.2">
      <c r="A41" s="6"/>
      <c r="B41" s="7" t="s">
        <v>40</v>
      </c>
      <c r="C41" s="13"/>
      <c r="D41" s="13"/>
      <c r="E41" s="13"/>
      <c r="F41" s="13"/>
      <c r="G41" s="13"/>
      <c r="H41" s="13"/>
    </row>
    <row r="42" spans="1:8" s="1" customFormat="1" ht="28.5" x14ac:dyDescent="0.2">
      <c r="A42" s="6"/>
      <c r="B42" s="7" t="s">
        <v>41</v>
      </c>
      <c r="C42" s="13"/>
      <c r="D42" s="13"/>
      <c r="E42" s="13"/>
      <c r="F42" s="13"/>
      <c r="G42" s="13"/>
      <c r="H42" s="13"/>
    </row>
    <row r="43" spans="1:8" s="1" customFormat="1" x14ac:dyDescent="0.2">
      <c r="A43" s="6"/>
      <c r="B43" s="7" t="s">
        <v>42</v>
      </c>
      <c r="C43" s="13"/>
      <c r="D43" s="13"/>
      <c r="E43" s="13"/>
      <c r="F43" s="13"/>
      <c r="G43" s="13"/>
      <c r="H43" s="13"/>
    </row>
    <row r="44" spans="1:8" s="1" customFormat="1" x14ac:dyDescent="0.2">
      <c r="A44" s="6"/>
      <c r="B44" s="7" t="s">
        <v>43</v>
      </c>
      <c r="C44" s="13"/>
      <c r="D44" s="13"/>
      <c r="E44" s="13"/>
      <c r="F44" s="13"/>
      <c r="G44" s="13"/>
      <c r="H44" s="13"/>
    </row>
    <row r="45" spans="1:8" s="1" customFormat="1" ht="15" x14ac:dyDescent="0.2">
      <c r="A45" s="11"/>
      <c r="B45" s="12"/>
      <c r="C45" s="13"/>
      <c r="D45" s="13"/>
      <c r="E45" s="13"/>
      <c r="F45" s="13"/>
      <c r="G45" s="13"/>
      <c r="H45" s="13"/>
    </row>
    <row r="46" spans="1:8" s="14" customFormat="1" ht="15" x14ac:dyDescent="0.25">
      <c r="A46" s="48" t="s">
        <v>44</v>
      </c>
      <c r="B46" s="49"/>
      <c r="C46" s="4">
        <f>+C47+C57+C66+C77</f>
        <v>1318511188</v>
      </c>
      <c r="D46" s="4">
        <f t="shared" ref="D46:H46" si="5">+D47+D57+D66+D77</f>
        <v>120026730.80000001</v>
      </c>
      <c r="E46" s="4">
        <f t="shared" si="5"/>
        <v>1438537918.8000002</v>
      </c>
      <c r="F46" s="4">
        <f t="shared" si="5"/>
        <v>758486840.98000014</v>
      </c>
      <c r="G46" s="4">
        <f t="shared" si="5"/>
        <v>660447208.20000005</v>
      </c>
      <c r="H46" s="4">
        <f t="shared" si="5"/>
        <v>680051077.82000005</v>
      </c>
    </row>
    <row r="47" spans="1:8" s="5" customFormat="1" ht="15" x14ac:dyDescent="0.25">
      <c r="A47" s="44" t="s">
        <v>12</v>
      </c>
      <c r="B47" s="47"/>
      <c r="C47" s="4">
        <f>SUM(C48:C55)</f>
        <v>1143577292</v>
      </c>
      <c r="D47" s="4">
        <f t="shared" ref="D47:H47" si="6">SUM(D48:D55)</f>
        <v>120026730.8</v>
      </c>
      <c r="E47" s="4">
        <f t="shared" si="6"/>
        <v>1263604022.8000002</v>
      </c>
      <c r="F47" s="4">
        <f t="shared" si="6"/>
        <v>664751183.6400001</v>
      </c>
      <c r="G47" s="4">
        <f t="shared" si="6"/>
        <v>626660163.43000007</v>
      </c>
      <c r="H47" s="4">
        <f t="shared" si="6"/>
        <v>598852839.16000009</v>
      </c>
    </row>
    <row r="48" spans="1:8" s="1" customFormat="1" x14ac:dyDescent="0.2">
      <c r="A48" s="6"/>
      <c r="B48" s="7" t="s">
        <v>13</v>
      </c>
      <c r="C48" s="9"/>
      <c r="D48" s="9"/>
      <c r="E48" s="9"/>
      <c r="F48" s="9"/>
      <c r="G48" s="9"/>
      <c r="H48" s="9"/>
    </row>
    <row r="49" spans="1:8" s="1" customFormat="1" x14ac:dyDescent="0.2">
      <c r="A49" s="6"/>
      <c r="B49" s="7" t="s">
        <v>14</v>
      </c>
      <c r="C49" s="9"/>
      <c r="D49" s="9"/>
      <c r="E49" s="9"/>
      <c r="F49" s="9"/>
      <c r="G49" s="9"/>
      <c r="H49" s="9"/>
    </row>
    <row r="50" spans="1:8" s="1" customFormat="1" x14ac:dyDescent="0.2">
      <c r="A50" s="6"/>
      <c r="B50" s="7" t="s">
        <v>15</v>
      </c>
      <c r="C50" s="9"/>
      <c r="D50" s="9"/>
      <c r="E50" s="9"/>
      <c r="F50" s="9"/>
      <c r="G50" s="9"/>
      <c r="H50" s="9"/>
    </row>
    <row r="51" spans="1:8" s="1" customFormat="1" x14ac:dyDescent="0.2">
      <c r="A51" s="6"/>
      <c r="B51" s="7" t="s">
        <v>16</v>
      </c>
      <c r="C51" s="9"/>
      <c r="D51" s="9"/>
      <c r="E51" s="9"/>
      <c r="F51" s="9"/>
      <c r="G51" s="9"/>
      <c r="H51" s="9"/>
    </row>
    <row r="52" spans="1:8" s="1" customFormat="1" x14ac:dyDescent="0.2">
      <c r="A52" s="6"/>
      <c r="B52" s="7" t="s">
        <v>17</v>
      </c>
      <c r="C52" s="27">
        <v>176685395.11000001</v>
      </c>
      <c r="D52" s="27">
        <v>13143144</v>
      </c>
      <c r="E52" s="27">
        <v>189828539.11000001</v>
      </c>
      <c r="F52" s="27">
        <v>94576032.689999998</v>
      </c>
      <c r="G52" s="27">
        <v>94576032.689999998</v>
      </c>
      <c r="H52" s="27">
        <v>95252506.420000002</v>
      </c>
    </row>
    <row r="53" spans="1:8" s="1" customFormat="1" x14ac:dyDescent="0.2">
      <c r="A53" s="6"/>
      <c r="B53" s="7" t="s">
        <v>18</v>
      </c>
      <c r="C53" s="24"/>
      <c r="D53" s="24"/>
      <c r="E53" s="24"/>
      <c r="F53" s="24"/>
      <c r="G53" s="24"/>
      <c r="H53" s="24"/>
    </row>
    <row r="54" spans="1:8" s="1" customFormat="1" x14ac:dyDescent="0.2">
      <c r="A54" s="6"/>
      <c r="B54" s="7" t="s">
        <v>19</v>
      </c>
      <c r="C54" s="27">
        <v>966891896.88999999</v>
      </c>
      <c r="D54" s="27">
        <v>106883586.8</v>
      </c>
      <c r="E54" s="27">
        <v>1073775483.6900001</v>
      </c>
      <c r="F54" s="27">
        <v>570175150.95000005</v>
      </c>
      <c r="G54" s="27">
        <v>532084130.74000007</v>
      </c>
      <c r="H54" s="27">
        <v>503600332.74000007</v>
      </c>
    </row>
    <row r="55" spans="1:8" s="1" customFormat="1" x14ac:dyDescent="0.2">
      <c r="A55" s="6"/>
      <c r="B55" s="7" t="s">
        <v>20</v>
      </c>
      <c r="C55" s="9"/>
      <c r="D55" s="9"/>
      <c r="E55" s="9"/>
      <c r="F55" s="9"/>
      <c r="G55" s="9"/>
      <c r="H55" s="9"/>
    </row>
    <row r="56" spans="1:8" s="1" customFormat="1" ht="15" x14ac:dyDescent="0.2">
      <c r="A56" s="11"/>
      <c r="B56" s="12"/>
      <c r="C56" s="13"/>
      <c r="D56" s="13"/>
      <c r="E56" s="13"/>
      <c r="F56" s="13"/>
      <c r="G56" s="13"/>
      <c r="H56" s="13"/>
    </row>
    <row r="57" spans="1:8" s="5" customFormat="1" ht="15" x14ac:dyDescent="0.25">
      <c r="A57" s="44" t="s">
        <v>21</v>
      </c>
      <c r="B57" s="47"/>
      <c r="C57" s="4">
        <f>SUM(C58:C64)</f>
        <v>174933896</v>
      </c>
      <c r="D57" s="4">
        <f t="shared" ref="D57:H57" si="7">SUM(D58:D64)</f>
        <v>1.3038516044616699E-8</v>
      </c>
      <c r="E57" s="4">
        <f t="shared" si="7"/>
        <v>174933896.00000003</v>
      </c>
      <c r="F57" s="4">
        <f t="shared" si="7"/>
        <v>93735657.339999989</v>
      </c>
      <c r="G57" s="4">
        <f t="shared" si="7"/>
        <v>33787044.769999988</v>
      </c>
      <c r="H57" s="4">
        <f t="shared" si="7"/>
        <v>81198238.659999982</v>
      </c>
    </row>
    <row r="58" spans="1:8" s="1" customFormat="1" x14ac:dyDescent="0.2">
      <c r="A58" s="6"/>
      <c r="B58" s="7" t="s">
        <v>22</v>
      </c>
      <c r="C58" s="27">
        <v>504000</v>
      </c>
      <c r="D58" s="27">
        <v>0</v>
      </c>
      <c r="E58" s="27">
        <v>504000</v>
      </c>
      <c r="F58" s="27">
        <v>57701.599999999999</v>
      </c>
      <c r="G58" s="27">
        <v>57701.599999999999</v>
      </c>
      <c r="H58" s="27">
        <v>446298.4</v>
      </c>
    </row>
    <row r="59" spans="1:8" s="1" customFormat="1" x14ac:dyDescent="0.2">
      <c r="A59" s="6"/>
      <c r="B59" s="7" t="s">
        <v>23</v>
      </c>
      <c r="C59" s="27">
        <v>174429896</v>
      </c>
      <c r="D59" s="27">
        <v>1.3038516044616699E-8</v>
      </c>
      <c r="E59" s="27">
        <v>174429896.00000003</v>
      </c>
      <c r="F59" s="27">
        <v>93677955.739999995</v>
      </c>
      <c r="G59" s="27">
        <v>33729343.169999987</v>
      </c>
      <c r="H59" s="27">
        <v>80751940.259999976</v>
      </c>
    </row>
    <row r="60" spans="1:8" s="1" customFormat="1" x14ac:dyDescent="0.2">
      <c r="A60" s="6"/>
      <c r="B60" s="7" t="s">
        <v>24</v>
      </c>
      <c r="C60" s="9"/>
      <c r="D60" s="9"/>
      <c r="E60" s="9"/>
      <c r="F60" s="9"/>
      <c r="G60" s="9"/>
      <c r="H60" s="9"/>
    </row>
    <row r="61" spans="1:8" s="1" customFormat="1" x14ac:dyDescent="0.2">
      <c r="A61" s="6"/>
      <c r="B61" s="7" t="s">
        <v>25</v>
      </c>
      <c r="C61" s="13"/>
      <c r="D61" s="13"/>
      <c r="E61" s="13"/>
      <c r="F61" s="13"/>
      <c r="G61" s="13"/>
      <c r="H61" s="13"/>
    </row>
    <row r="62" spans="1:8" s="1" customFormat="1" x14ac:dyDescent="0.2">
      <c r="A62" s="6"/>
      <c r="B62" s="7" t="s">
        <v>26</v>
      </c>
      <c r="C62" s="13"/>
      <c r="D62" s="13"/>
      <c r="E62" s="13"/>
      <c r="F62" s="13"/>
      <c r="G62" s="13"/>
      <c r="H62" s="13"/>
    </row>
    <row r="63" spans="1:8" s="1" customFormat="1" x14ac:dyDescent="0.2">
      <c r="A63" s="6"/>
      <c r="B63" s="7" t="s">
        <v>27</v>
      </c>
      <c r="C63" s="13"/>
      <c r="D63" s="13"/>
      <c r="E63" s="13"/>
      <c r="F63" s="13"/>
      <c r="G63" s="13"/>
      <c r="H63" s="13"/>
    </row>
    <row r="64" spans="1:8" s="1" customFormat="1" x14ac:dyDescent="0.2">
      <c r="A64" s="6"/>
      <c r="B64" s="7" t="s">
        <v>28</v>
      </c>
      <c r="C64" s="13"/>
      <c r="D64" s="13"/>
      <c r="E64" s="13"/>
      <c r="F64" s="13"/>
      <c r="G64" s="13"/>
      <c r="H64" s="13"/>
    </row>
    <row r="65" spans="1:8" s="1" customFormat="1" ht="15" x14ac:dyDescent="0.2">
      <c r="A65" s="11"/>
      <c r="B65" s="12"/>
      <c r="C65" s="13"/>
      <c r="D65" s="13"/>
      <c r="E65" s="13"/>
      <c r="F65" s="13"/>
      <c r="G65" s="13"/>
      <c r="H65" s="13"/>
    </row>
    <row r="66" spans="1:8" s="5" customFormat="1" ht="15" x14ac:dyDescent="0.25">
      <c r="A66" s="44" t="s">
        <v>29</v>
      </c>
      <c r="B66" s="47"/>
      <c r="C66" s="4">
        <f>SUM(C67:C75)</f>
        <v>0</v>
      </c>
      <c r="D66" s="4">
        <f t="shared" ref="D66:H66" si="8">SUM(D67:D75)</f>
        <v>0</v>
      </c>
      <c r="E66" s="4">
        <f t="shared" si="8"/>
        <v>0</v>
      </c>
      <c r="F66" s="4">
        <f t="shared" si="8"/>
        <v>0</v>
      </c>
      <c r="G66" s="4">
        <f t="shared" si="8"/>
        <v>0</v>
      </c>
      <c r="H66" s="4">
        <f t="shared" si="8"/>
        <v>0</v>
      </c>
    </row>
    <row r="67" spans="1:8" s="1" customFormat="1" x14ac:dyDescent="0.2">
      <c r="A67" s="6"/>
      <c r="B67" s="7" t="s">
        <v>30</v>
      </c>
      <c r="C67" s="13"/>
      <c r="D67" s="13"/>
      <c r="E67" s="13"/>
      <c r="F67" s="13"/>
      <c r="G67" s="13"/>
      <c r="H67" s="13"/>
    </row>
    <row r="68" spans="1:8" s="1" customFormat="1" x14ac:dyDescent="0.2">
      <c r="A68" s="6"/>
      <c r="B68" s="7" t="s">
        <v>31</v>
      </c>
      <c r="C68" s="13"/>
      <c r="D68" s="13"/>
      <c r="E68" s="13"/>
      <c r="F68" s="13"/>
      <c r="G68" s="13"/>
      <c r="H68" s="13"/>
    </row>
    <row r="69" spans="1:8" s="1" customFormat="1" x14ac:dyDescent="0.2">
      <c r="A69" s="6"/>
      <c r="B69" s="7" t="s">
        <v>32</v>
      </c>
      <c r="C69" s="13"/>
      <c r="D69" s="13"/>
      <c r="E69" s="13"/>
      <c r="F69" s="13"/>
      <c r="G69" s="13"/>
      <c r="H69" s="13"/>
    </row>
    <row r="70" spans="1:8" s="1" customFormat="1" x14ac:dyDescent="0.2">
      <c r="A70" s="6"/>
      <c r="B70" s="7" t="s">
        <v>33</v>
      </c>
      <c r="C70" s="13"/>
      <c r="D70" s="13"/>
      <c r="E70" s="13"/>
      <c r="F70" s="13"/>
      <c r="G70" s="13"/>
      <c r="H70" s="13"/>
    </row>
    <row r="71" spans="1:8" s="1" customFormat="1" x14ac:dyDescent="0.2">
      <c r="A71" s="6"/>
      <c r="B71" s="7" t="s">
        <v>34</v>
      </c>
      <c r="C71" s="13"/>
      <c r="D71" s="13"/>
      <c r="E71" s="13"/>
      <c r="F71" s="13"/>
      <c r="G71" s="13"/>
      <c r="H71" s="13"/>
    </row>
    <row r="72" spans="1:8" s="1" customFormat="1" x14ac:dyDescent="0.2">
      <c r="A72" s="6"/>
      <c r="B72" s="7" t="s">
        <v>35</v>
      </c>
      <c r="C72" s="13"/>
      <c r="D72" s="13"/>
      <c r="E72" s="13"/>
      <c r="F72" s="13"/>
      <c r="G72" s="13"/>
      <c r="H72" s="13"/>
    </row>
    <row r="73" spans="1:8" s="1" customFormat="1" x14ac:dyDescent="0.2">
      <c r="A73" s="6"/>
      <c r="B73" s="7" t="s">
        <v>36</v>
      </c>
      <c r="C73" s="13"/>
      <c r="D73" s="13"/>
      <c r="E73" s="13"/>
      <c r="F73" s="13"/>
      <c r="G73" s="13"/>
      <c r="H73" s="13"/>
    </row>
    <row r="74" spans="1:8" s="1" customFormat="1" x14ac:dyDescent="0.2">
      <c r="A74" s="6"/>
      <c r="B74" s="7" t="s">
        <v>37</v>
      </c>
      <c r="C74" s="13"/>
      <c r="D74" s="13"/>
      <c r="E74" s="13"/>
      <c r="F74" s="13"/>
      <c r="G74" s="13"/>
      <c r="H74" s="13"/>
    </row>
    <row r="75" spans="1:8" s="1" customFormat="1" x14ac:dyDescent="0.2">
      <c r="A75" s="6"/>
      <c r="B75" s="7" t="s">
        <v>38</v>
      </c>
      <c r="C75" s="13"/>
      <c r="D75" s="13"/>
      <c r="E75" s="13"/>
      <c r="F75" s="13"/>
      <c r="G75" s="13"/>
      <c r="H75" s="13"/>
    </row>
    <row r="76" spans="1:8" s="1" customFormat="1" ht="15" x14ac:dyDescent="0.2">
      <c r="A76" s="11"/>
      <c r="B76" s="12"/>
      <c r="C76" s="13"/>
      <c r="D76" s="13"/>
      <c r="E76" s="13"/>
      <c r="F76" s="13"/>
      <c r="G76" s="13"/>
      <c r="H76" s="13"/>
    </row>
    <row r="77" spans="1:8" s="5" customFormat="1" ht="15" x14ac:dyDescent="0.25">
      <c r="A77" s="44" t="s">
        <v>39</v>
      </c>
      <c r="B77" s="47"/>
      <c r="C77" s="4">
        <f>SUM(C78:C81)</f>
        <v>0</v>
      </c>
      <c r="D77" s="4">
        <f t="shared" ref="D77:H77" si="9">SUM(D78:D81)</f>
        <v>0</v>
      </c>
      <c r="E77" s="4">
        <f t="shared" si="9"/>
        <v>0</v>
      </c>
      <c r="F77" s="4">
        <f t="shared" si="9"/>
        <v>0</v>
      </c>
      <c r="G77" s="4">
        <f t="shared" si="9"/>
        <v>0</v>
      </c>
      <c r="H77" s="4">
        <f t="shared" si="9"/>
        <v>0</v>
      </c>
    </row>
    <row r="78" spans="1:8" s="1" customFormat="1" ht="28.5" x14ac:dyDescent="0.2">
      <c r="A78" s="6"/>
      <c r="B78" s="7" t="s">
        <v>40</v>
      </c>
      <c r="C78" s="13"/>
      <c r="D78" s="13"/>
      <c r="E78" s="13"/>
      <c r="F78" s="13"/>
      <c r="G78" s="13"/>
      <c r="H78" s="13"/>
    </row>
    <row r="79" spans="1:8" s="1" customFormat="1" ht="28.5" x14ac:dyDescent="0.2">
      <c r="A79" s="6"/>
      <c r="B79" s="7" t="s">
        <v>41</v>
      </c>
      <c r="C79" s="13"/>
      <c r="D79" s="13"/>
      <c r="E79" s="13"/>
      <c r="F79" s="13"/>
      <c r="G79" s="13"/>
      <c r="H79" s="13"/>
    </row>
    <row r="80" spans="1:8" s="1" customFormat="1" x14ac:dyDescent="0.2">
      <c r="A80" s="6"/>
      <c r="B80" s="7" t="s">
        <v>42</v>
      </c>
      <c r="C80" s="13"/>
      <c r="D80" s="13"/>
      <c r="E80" s="13"/>
      <c r="F80" s="13"/>
      <c r="G80" s="13"/>
      <c r="H80" s="13"/>
    </row>
    <row r="81" spans="1:8" s="1" customFormat="1" x14ac:dyDescent="0.2">
      <c r="A81" s="6"/>
      <c r="B81" s="7" t="s">
        <v>43</v>
      </c>
      <c r="C81" s="13"/>
      <c r="D81" s="13"/>
      <c r="E81" s="13"/>
      <c r="F81" s="13"/>
      <c r="G81" s="13"/>
      <c r="H81" s="13"/>
    </row>
    <row r="82" spans="1:8" s="1" customFormat="1" ht="15" x14ac:dyDescent="0.2">
      <c r="A82" s="11"/>
      <c r="B82" s="12"/>
      <c r="C82" s="13"/>
      <c r="D82" s="13"/>
      <c r="E82" s="13"/>
      <c r="F82" s="13"/>
      <c r="G82" s="13"/>
      <c r="H82" s="13"/>
    </row>
    <row r="83" spans="1:8" s="5" customFormat="1" ht="15" x14ac:dyDescent="0.25">
      <c r="A83" s="44" t="s">
        <v>45</v>
      </c>
      <c r="B83" s="47"/>
      <c r="C83" s="4">
        <f>+C9+C46</f>
        <v>7709703007.4599962</v>
      </c>
      <c r="D83" s="4">
        <f t="shared" ref="D83:G83" si="10">+D9+D46</f>
        <v>198750604.30000001</v>
      </c>
      <c r="E83" s="4">
        <f t="shared" si="10"/>
        <v>7908453611.7599964</v>
      </c>
      <c r="F83" s="4">
        <f t="shared" si="10"/>
        <v>3459377201.6999993</v>
      </c>
      <c r="G83" s="4">
        <f t="shared" si="10"/>
        <v>3015588142.3499985</v>
      </c>
      <c r="H83" s="4">
        <f>+H9+H46</f>
        <v>4449076410.0599985</v>
      </c>
    </row>
    <row r="84" spans="1:8" s="1" customFormat="1" ht="15.75" thickBot="1" x14ac:dyDescent="0.25">
      <c r="A84" s="15"/>
      <c r="B84" s="50"/>
      <c r="C84" s="16"/>
      <c r="D84" s="16"/>
      <c r="E84" s="16"/>
      <c r="F84" s="16"/>
      <c r="G84" s="16"/>
      <c r="H84" s="16"/>
    </row>
    <row r="103" spans="1:8" x14ac:dyDescent="0.2">
      <c r="A103" s="17"/>
      <c r="B103" s="18"/>
      <c r="C103" s="19"/>
      <c r="D103" s="26"/>
      <c r="E103" s="19"/>
      <c r="F103" s="19"/>
      <c r="G103" s="21"/>
      <c r="H103" s="19"/>
    </row>
    <row r="104" spans="1:8" x14ac:dyDescent="0.2">
      <c r="A104" s="21"/>
      <c r="B104" s="22" t="s">
        <v>46</v>
      </c>
      <c r="C104" s="19"/>
      <c r="E104" s="22" t="s">
        <v>49</v>
      </c>
      <c r="F104" s="22"/>
      <c r="G104" s="25"/>
      <c r="H104" s="19"/>
    </row>
    <row r="105" spans="1:8" ht="15" x14ac:dyDescent="0.25">
      <c r="B105" s="23" t="s">
        <v>47</v>
      </c>
      <c r="C105" s="19"/>
      <c r="E105" s="23" t="s">
        <v>48</v>
      </c>
      <c r="F105" s="23"/>
      <c r="G105" s="23"/>
      <c r="H105" s="19"/>
    </row>
  </sheetData>
  <mergeCells count="20">
    <mergeCell ref="A83:B83"/>
    <mergeCell ref="A8:B8"/>
    <mergeCell ref="A9:B9"/>
    <mergeCell ref="A10:B10"/>
    <mergeCell ref="A20:B20"/>
    <mergeCell ref="A29:B29"/>
    <mergeCell ref="A40:B40"/>
    <mergeCell ref="A46:B46"/>
    <mergeCell ref="A47:B47"/>
    <mergeCell ref="A57:B57"/>
    <mergeCell ref="A66:B66"/>
    <mergeCell ref="A77:B77"/>
    <mergeCell ref="A6:B7"/>
    <mergeCell ref="C6:G6"/>
    <mergeCell ref="H6:H7"/>
    <mergeCell ref="A1:H1"/>
    <mergeCell ref="A2:H2"/>
    <mergeCell ref="A3:H3"/>
    <mergeCell ref="A4:H4"/>
    <mergeCell ref="A5:H5"/>
  </mergeCells>
  <printOptions horizontalCentered="1"/>
  <pageMargins left="0.70866141732283472" right="0.70866141732283472" top="0.74803149606299213" bottom="0.74803149606299213" header="0.31496062992125984" footer="0.31496062992125984"/>
  <pageSetup scale="4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6C) EAEPED.LDF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mjauregui</dc:creator>
  <cp:lastModifiedBy>Cruz lozano,Adelaida</cp:lastModifiedBy>
  <cp:lastPrinted>2019-07-29T21:23:46Z</cp:lastPrinted>
  <dcterms:created xsi:type="dcterms:W3CDTF">2017-03-25T04:32:15Z</dcterms:created>
  <dcterms:modified xsi:type="dcterms:W3CDTF">2019-07-29T21:23:48Z</dcterms:modified>
</cp:coreProperties>
</file>