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vasquezf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4" i="1"/>
  <c r="G24" i="1"/>
  <c r="F24" i="1"/>
  <c r="E24" i="1"/>
  <c r="I22" i="1"/>
  <c r="H22" i="1"/>
  <c r="H21" i="1"/>
  <c r="I21" i="1" s="1"/>
  <c r="I20" i="1"/>
  <c r="H20" i="1"/>
  <c r="H19" i="1"/>
  <c r="I19" i="1" s="1"/>
  <c r="I18" i="1"/>
  <c r="H18" i="1"/>
  <c r="H17" i="1"/>
  <c r="I17" i="1" s="1"/>
  <c r="I16" i="1"/>
  <c r="I14" i="1" s="1"/>
  <c r="H16" i="1"/>
  <c r="H14" i="1"/>
  <c r="H36" i="1" s="1"/>
  <c r="G14" i="1"/>
  <c r="G36" i="1" s="1"/>
  <c r="F14" i="1"/>
  <c r="E14" i="1"/>
  <c r="I36" i="1" l="1"/>
  <c r="I24" i="1"/>
</calcChain>
</file>

<file path=xl/sharedStrings.xml><?xml version="1.0" encoding="utf-8"?>
<sst xmlns="http://schemas.openxmlformats.org/spreadsheetml/2006/main" count="45" uniqueCount="44">
  <si>
    <t>Estado Analítico del Activo</t>
  </si>
  <si>
    <t>Del 1 de enero al 31 de marzo de 2021</t>
  </si>
  <si>
    <t>(Pesos)</t>
  </si>
  <si>
    <t>Ayuntamiento de Tijuana BC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</si>
  <si>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</si>
  <si>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</si>
  <si>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</si>
  <si>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</si>
  <si>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</si>
  <si>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</si>
  <si>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</si>
  <si>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</si>
  <si>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</si>
  <si>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</si>
  <si>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</si>
  <si>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</si>
  <si>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</si>
  <si>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</si>
  <si>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</si>
  <si>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</si>
  <si>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</si>
  <si>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</si>
  <si>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</si>
  <si>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</si>
  <si>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</si>
  <si>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</si>
  <si>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</si>
  <si>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</si>
  <si>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</si>
  <si>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</si>
  <si>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</si>
  <si>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</si>
  <si>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LIC. NORMA OLGA ANGELICA ALCALA PESCADOR</t>
  </si>
  <si>
    <t>L.C. LEO IBARRA CERVANTES</t>
  </si>
  <si>
    <t>LEO IBARRA CERVANTES</t>
  </si>
  <si>
    <t>DIRECTOR DE CONTABILIDAD</t>
  </si>
  <si>
    <t>TITULAR DE LA DIRECCION DE CONTABILIDAD DE</t>
  </si>
  <si>
    <t>LA TESORERIA MUNICIPAL DEL XXIII</t>
  </si>
  <si>
    <t>AYUNTAMIENTO DE TIJUANA, BAJA CALIFORNIA.</t>
  </si>
  <si>
    <t>ENCARGADO DE DESPACHO DE LA TESORERIA MUNICIPAL,</t>
  </si>
  <si>
    <t>DESIGNADO MEDIANTE OFICIO NUMERO T-1032/2021, DE</t>
  </si>
  <si>
    <t>FECHA 28 DE ABRIL DEL AÑO 2021, SIGNADO POR LA TESORERA</t>
  </si>
  <si>
    <t>MUNICIPAL, C.P. NORMA OLGA ANGELICA ALCALA</t>
  </si>
  <si>
    <t>PESCADOR.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</si>
</sst>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_);_(* \(#,##0\);_(* &quot;-&quot;_);_(@_)"/>
    <numFmt numFmtId="166" formatCode="_(* #,##0_);_(* \(#,##0\);_(* &quot;-&quot;??_);_(@_)"/>
    <numFmt numFmtId="167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8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3" fillId="2" borderId="0" xfId="2" applyNumberFormat="1" applyFont="1" applyFill="1" applyBorder="1" applyAlignment="1">
      <alignment horizontal="center" vertical="center"/>
    </xf>
    <xf numFmtId="40" fontId="3" fillId="2" borderId="0" xfId="2" applyNumberFormat="1" applyFont="1" applyFill="1" applyBorder="1" applyAlignment="1">
      <alignment horizontal="center" vertical="center"/>
    </xf>
    <xf numFmtId="40" fontId="6" fillId="3" borderId="2" xfId="3" applyNumberFormat="1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3" borderId="5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40" fontId="3" fillId="2" borderId="7" xfId="2" applyNumberFormat="1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40" fontId="3" fillId="2" borderId="7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8" xfId="2" applyNumberFormat="1" applyFont="1" applyFill="1" applyBorder="1" applyAlignment="1">
      <alignment horizontal="center" vertical="top"/>
    </xf>
    <xf numFmtId="40" fontId="7" fillId="2" borderId="7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3" fontId="7" fillId="2" borderId="0" xfId="1" applyNumberFormat="1" applyFont="1" applyFill="1" applyBorder="1" applyAlignment="1">
      <alignment vertical="top"/>
    </xf>
    <xf numFmtId="165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40" fontId="2" fillId="2" borderId="7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165" fontId="5" fillId="2" borderId="0" xfId="1" applyNumberFormat="1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167" fontId="5" fillId="2" borderId="0" xfId="1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1" applyNumberFormat="1" applyFont="1" applyFill="1" applyBorder="1" applyAlignment="1">
      <alignment vertical="top"/>
    </xf>
    <xf numFmtId="40" fontId="8" fillId="2" borderId="7" xfId="0" applyNumberFormat="1" applyFont="1" applyFill="1" applyBorder="1" applyAlignment="1">
      <alignment vertical="top"/>
    </xf>
    <xf numFmtId="165" fontId="5" fillId="2" borderId="0" xfId="1" applyNumberFormat="1" applyFont="1" applyFill="1" applyBorder="1" applyAlignment="1" applyProtection="1">
      <alignment vertical="top"/>
      <protection locked="0"/>
    </xf>
    <xf numFmtId="37" fontId="5" fillId="2" borderId="0" xfId="1" applyNumberFormat="1" applyFont="1" applyFill="1" applyBorder="1" applyAlignment="1" applyProtection="1">
      <alignment vertical="top"/>
      <protection locked="0"/>
    </xf>
    <xf numFmtId="37" fontId="5" fillId="2" borderId="0" xfId="1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9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10" fillId="0" borderId="0" xfId="0" applyFont="1" applyBorder="1" applyAlignment="1"/>
    <xf numFmtId="0" fontId="10" fillId="0" borderId="3" xfId="0" applyFont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Alignment="1"/>
    <xf numFmtId="0" fontId="10" fillId="0" borderId="0" xfId="0" applyFont="1" applyBorder="1" applyAlignment="1">
      <alignment horizontal="center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0" xfId="0" applyFont="1"/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3</xdr:row>
      <xdr:rowOff>147890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810669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activeCell="D2" sqref="D2:H2"/>
    </sheetView>
  </sheetViews>
  <sheetFormatPr baseColWidth="10" defaultColWidth="0" defaultRowHeight="15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5" x14ac:dyDescent="0.25">
      <c r="B1" s="1"/>
      <c r="C1" s="2"/>
      <c r="D1" s="3"/>
      <c r="E1" s="3"/>
      <c r="F1" s="3"/>
      <c r="G1" s="3"/>
      <c r="H1" s="3"/>
      <c r="I1" s="2"/>
      <c r="J1" s="2"/>
      <c r="K1" s="4"/>
      <c r="L1" s="4"/>
      <c r="M1" s="1"/>
      <c r="N1" s="1"/>
    </row>
    <row r="2" spans="2:15" x14ac:dyDescent="0.25">
      <c r="B2" s="1"/>
      <c r="C2" s="2"/>
      <c r="D2" s="5" t="s">
        <v>0</v>
      </c>
      <c r="E2" s="5"/>
      <c r="F2" s="5"/>
      <c r="G2" s="5"/>
      <c r="H2" s="5"/>
      <c r="I2" s="2"/>
      <c r="J2" s="2"/>
      <c r="K2" s="4"/>
      <c r="L2" s="4"/>
      <c r="M2" s="1"/>
      <c r="N2" s="1"/>
    </row>
    <row r="3" spans="2:15" x14ac:dyDescent="0.25">
      <c r="B3" s="1"/>
      <c r="C3" s="2"/>
      <c r="D3" s="5" t="s">
        <v>1</v>
      </c>
      <c r="E3" s="5"/>
      <c r="F3" s="5"/>
      <c r="G3" s="5"/>
      <c r="H3" s="5"/>
      <c r="I3" s="2"/>
      <c r="J3" s="2"/>
      <c r="K3" s="4"/>
      <c r="L3" s="4"/>
      <c r="M3" s="1"/>
      <c r="N3" s="1"/>
    </row>
    <row r="4" spans="2:15" x14ac:dyDescent="0.25">
      <c r="B4" s="1"/>
      <c r="C4" s="2"/>
      <c r="D4" s="5" t="s">
        <v>2</v>
      </c>
      <c r="E4" s="5"/>
      <c r="F4" s="5"/>
      <c r="G4" s="5"/>
      <c r="H4" s="5"/>
      <c r="I4" s="2"/>
      <c r="J4" s="2"/>
      <c r="K4" s="4"/>
      <c r="L4" s="4"/>
      <c r="M4" s="1"/>
      <c r="N4" s="1"/>
    </row>
    <row r="5" spans="2:15" x14ac:dyDescent="0.25">
      <c r="B5" s="6"/>
      <c r="C5" s="7"/>
      <c r="D5" s="8" t="s">
        <v>3</v>
      </c>
      <c r="E5" s="8"/>
      <c r="F5" s="8"/>
      <c r="G5" s="8"/>
      <c r="H5" s="8"/>
      <c r="I5" s="9"/>
      <c r="J5" s="10"/>
      <c r="K5" s="10"/>
      <c r="L5" s="10"/>
      <c r="M5" s="10"/>
      <c r="N5" s="10"/>
    </row>
    <row r="6" spans="2:15" x14ac:dyDescent="0.25">
      <c r="B6" s="11"/>
      <c r="C6" s="11"/>
      <c r="D6" s="11"/>
      <c r="E6" s="11"/>
      <c r="F6" s="11"/>
      <c r="G6" s="11"/>
      <c r="H6" s="11"/>
      <c r="I6" s="11"/>
      <c r="J6" s="11"/>
      <c r="K6" s="1"/>
      <c r="L6" s="1"/>
      <c r="M6" s="1"/>
      <c r="N6" s="1"/>
    </row>
    <row r="7" spans="2:15" x14ac:dyDescent="0.25">
      <c r="B7" s="12"/>
      <c r="C7" s="11"/>
      <c r="D7" s="11"/>
      <c r="E7" s="11"/>
      <c r="F7" s="11"/>
      <c r="G7" s="11"/>
      <c r="H7" s="11"/>
      <c r="I7" s="11"/>
      <c r="J7" s="11"/>
      <c r="K7" s="1"/>
      <c r="L7" s="1"/>
      <c r="M7" s="1"/>
      <c r="N7" s="1"/>
    </row>
    <row r="8" spans="2:15" x14ac:dyDescent="0.25">
      <c r="B8" s="13"/>
      <c r="C8" s="14" t="s">
        <v>4</v>
      </c>
      <c r="D8" s="14"/>
      <c r="E8" s="15" t="s">
        <v>5</v>
      </c>
      <c r="F8" s="15" t="s">
        <v>6</v>
      </c>
      <c r="G8" s="14" t="s">
        <v>7</v>
      </c>
      <c r="H8" s="14" t="s">
        <v>8</v>
      </c>
      <c r="I8" s="14" t="s">
        <v>9</v>
      </c>
      <c r="J8" s="16"/>
      <c r="K8" s="17"/>
      <c r="L8" s="17"/>
      <c r="M8" s="17"/>
      <c r="N8" s="17"/>
    </row>
    <row r="9" spans="2:15" x14ac:dyDescent="0.25">
      <c r="B9" s="18"/>
      <c r="C9" s="19"/>
      <c r="D9" s="19"/>
      <c r="E9" s="20"/>
      <c r="F9" s="20"/>
      <c r="G9" s="19"/>
      <c r="H9" s="19"/>
      <c r="I9" s="19"/>
      <c r="J9" s="21"/>
      <c r="K9" s="17"/>
      <c r="L9" s="17"/>
      <c r="M9" s="17"/>
      <c r="N9" s="17"/>
    </row>
    <row r="10" spans="2:15" x14ac:dyDescent="0.25">
      <c r="B10" s="22"/>
      <c r="C10" s="11"/>
      <c r="D10" s="11"/>
      <c r="E10" s="11"/>
      <c r="F10" s="11"/>
      <c r="G10" s="11"/>
      <c r="H10" s="11"/>
      <c r="I10" s="11"/>
      <c r="J10" s="23"/>
      <c r="K10" s="1"/>
      <c r="L10" s="1"/>
      <c r="M10" s="1"/>
      <c r="N10" s="1"/>
    </row>
    <row r="11" spans="2:15" x14ac:dyDescent="0.25">
      <c r="B11" s="24"/>
      <c r="C11" s="25"/>
      <c r="D11" s="25"/>
      <c r="E11" s="25"/>
      <c r="F11" s="25"/>
      <c r="G11" s="25"/>
      <c r="H11" s="25"/>
      <c r="I11" s="25"/>
      <c r="J11" s="26"/>
      <c r="K11" s="4"/>
      <c r="L11" s="4"/>
      <c r="M11" s="1"/>
      <c r="N11" s="1"/>
    </row>
    <row r="12" spans="2:15" x14ac:dyDescent="0.25">
      <c r="B12" s="27"/>
      <c r="C12" s="28" t="s">
        <v>10</v>
      </c>
      <c r="D12" s="28"/>
      <c r="E12" s="29"/>
      <c r="F12" s="29"/>
      <c r="G12" s="29"/>
      <c r="H12" s="29"/>
      <c r="I12" s="29"/>
      <c r="J12" s="30"/>
      <c r="K12" s="4"/>
      <c r="L12" s="4"/>
      <c r="M12" s="1"/>
      <c r="N12" s="1"/>
    </row>
    <row r="13" spans="2:15" x14ac:dyDescent="0.25">
      <c r="B13" s="31"/>
      <c r="C13" s="32"/>
      <c r="D13" s="32"/>
      <c r="E13" s="29"/>
      <c r="F13" s="29"/>
      <c r="G13" s="29"/>
      <c r="H13" s="29"/>
      <c r="I13" s="29"/>
      <c r="J13" s="30"/>
      <c r="K13" s="4"/>
      <c r="L13" s="4"/>
      <c r="M13" s="1"/>
      <c r="N13" s="1"/>
    </row>
    <row r="14" spans="2:15" x14ac:dyDescent="0.25">
      <c r="B14" s="33"/>
      <c r="C14" s="34" t="s">
        <v>11</v>
      </c>
      <c r="D14" s="34"/>
      <c r="E14" s="35">
        <f>SUM(E16:E22)</f>
        <v>2007625110</v>
      </c>
      <c r="F14" s="35">
        <f>SUM(F16:F22)</f>
        <v>3147148699</v>
      </c>
      <c r="G14" s="35">
        <f>SUM(G16:G22)</f>
        <v>2938704675</v>
      </c>
      <c r="H14" s="35">
        <f>SUM(H16:H22)</f>
        <v>2216069134</v>
      </c>
      <c r="I14" s="36">
        <f>SUM(I16:I22)</f>
        <v>208444024</v>
      </c>
      <c r="J14" s="37"/>
      <c r="K14" s="4"/>
      <c r="L14" s="4"/>
      <c r="M14" s="1"/>
      <c r="N14" s="1"/>
    </row>
    <row r="15" spans="2:15" x14ac:dyDescent="0.25">
      <c r="B15" s="38"/>
      <c r="C15" s="39"/>
      <c r="D15" s="39"/>
      <c r="E15" s="40"/>
      <c r="F15" s="40"/>
      <c r="G15" s="40"/>
      <c r="H15" s="40"/>
      <c r="I15" s="40"/>
      <c r="J15" s="41"/>
      <c r="K15" s="4"/>
      <c r="L15" s="4"/>
      <c r="M15" s="1"/>
      <c r="N15" s="1"/>
      <c r="O15" s="1"/>
    </row>
    <row r="16" spans="2:15" x14ac:dyDescent="0.25">
      <c r="B16" s="42"/>
      <c r="C16" s="43" t="s">
        <v>12</v>
      </c>
      <c r="D16" s="43"/>
      <c r="E16" s="44">
        <v>1080729952</v>
      </c>
      <c r="F16" s="44">
        <v>909028041</v>
      </c>
      <c r="G16" s="44">
        <v>1179863928</v>
      </c>
      <c r="H16" s="45">
        <f t="shared" ref="H16:H22" si="0">E16+F16-G16</f>
        <v>809894065</v>
      </c>
      <c r="I16" s="46">
        <f t="shared" ref="I16:I22" si="1">H16-E16</f>
        <v>-270835887</v>
      </c>
      <c r="J16" s="41"/>
      <c r="K16" s="4"/>
      <c r="L16" s="4"/>
      <c r="M16" s="1"/>
      <c r="N16" s="1"/>
      <c r="O16" s="1"/>
    </row>
    <row r="17" spans="2:16" x14ac:dyDescent="0.25">
      <c r="B17" s="42"/>
      <c r="C17" s="43" t="s">
        <v>13</v>
      </c>
      <c r="D17" s="43"/>
      <c r="E17" s="44">
        <v>918126226</v>
      </c>
      <c r="F17" s="44">
        <v>2238120658</v>
      </c>
      <c r="G17" s="44">
        <v>1758840747</v>
      </c>
      <c r="H17" s="45">
        <f t="shared" si="0"/>
        <v>1397406137</v>
      </c>
      <c r="I17" s="47">
        <f t="shared" si="1"/>
        <v>479279911</v>
      </c>
      <c r="J17" s="41"/>
      <c r="K17" s="4"/>
      <c r="L17" s="4"/>
      <c r="M17" s="1"/>
      <c r="N17" s="1"/>
      <c r="O17" s="1"/>
    </row>
    <row r="18" spans="2:16" x14ac:dyDescent="0.25">
      <c r="B18" s="42"/>
      <c r="C18" s="43" t="s">
        <v>14</v>
      </c>
      <c r="D18" s="43"/>
      <c r="E18" s="44">
        <v>0</v>
      </c>
      <c r="F18" s="44">
        <v>0</v>
      </c>
      <c r="G18" s="44">
        <v>0</v>
      </c>
      <c r="H18" s="45">
        <f t="shared" si="0"/>
        <v>0</v>
      </c>
      <c r="I18" s="47">
        <f t="shared" si="1"/>
        <v>0</v>
      </c>
      <c r="J18" s="41"/>
      <c r="K18" s="4"/>
      <c r="L18" s="4"/>
      <c r="M18" s="1"/>
      <c r="N18" s="1"/>
      <c r="O18" s="1"/>
      <c r="P18">
        <v>107254326</v>
      </c>
    </row>
    <row r="19" spans="2:16" x14ac:dyDescent="0.25">
      <c r="B19" s="38"/>
      <c r="C19" s="43" t="s">
        <v>15</v>
      </c>
      <c r="D19" s="43"/>
      <c r="E19" s="44">
        <v>0</v>
      </c>
      <c r="F19" s="44">
        <v>0</v>
      </c>
      <c r="G19" s="44">
        <v>0</v>
      </c>
      <c r="H19" s="45">
        <f t="shared" si="0"/>
        <v>0</v>
      </c>
      <c r="I19" s="45">
        <f t="shared" si="1"/>
        <v>0</v>
      </c>
      <c r="J19" s="41"/>
      <c r="K19" s="4"/>
      <c r="L19" s="4"/>
      <c r="M19" s="1"/>
      <c r="N19" s="1"/>
      <c r="O19" s="1" t="s">
        <v>16</v>
      </c>
      <c r="P19">
        <v>147231135</v>
      </c>
    </row>
    <row r="20" spans="2:16" x14ac:dyDescent="0.25">
      <c r="B20" s="38"/>
      <c r="C20" s="43" t="s">
        <v>17</v>
      </c>
      <c r="D20" s="43"/>
      <c r="E20" s="44">
        <v>8768932</v>
      </c>
      <c r="F20" s="44">
        <v>0</v>
      </c>
      <c r="G20" s="44">
        <v>0</v>
      </c>
      <c r="H20" s="45">
        <f t="shared" si="0"/>
        <v>8768932</v>
      </c>
      <c r="I20" s="48">
        <f t="shared" si="1"/>
        <v>0</v>
      </c>
      <c r="J20" s="41"/>
      <c r="K20" s="4"/>
      <c r="L20" s="4"/>
      <c r="M20" s="1"/>
      <c r="N20" s="1"/>
      <c r="O20" s="1"/>
      <c r="P20">
        <v>183752220</v>
      </c>
    </row>
    <row r="21" spans="2:16" x14ac:dyDescent="0.25">
      <c r="B21" s="42"/>
      <c r="C21" s="43" t="s">
        <v>18</v>
      </c>
      <c r="D21" s="43"/>
      <c r="E21" s="44">
        <v>0</v>
      </c>
      <c r="F21" s="44">
        <v>0</v>
      </c>
      <c r="G21" s="44">
        <v>0</v>
      </c>
      <c r="H21" s="45">
        <f t="shared" si="0"/>
        <v>0</v>
      </c>
      <c r="I21" s="45">
        <f t="shared" si="1"/>
        <v>0</v>
      </c>
      <c r="J21" s="41"/>
      <c r="K21" s="4"/>
      <c r="L21" s="4"/>
      <c r="M21" s="1" t="s">
        <v>16</v>
      </c>
      <c r="N21" s="1"/>
      <c r="O21" s="1"/>
    </row>
    <row r="22" spans="2:16" x14ac:dyDescent="0.25">
      <c r="B22" s="38"/>
      <c r="C22" s="43" t="s">
        <v>19</v>
      </c>
      <c r="D22" s="43"/>
      <c r="E22" s="44">
        <v>0</v>
      </c>
      <c r="F22" s="44">
        <v>0</v>
      </c>
      <c r="G22" s="44">
        <v>0</v>
      </c>
      <c r="H22" s="45">
        <f t="shared" si="0"/>
        <v>0</v>
      </c>
      <c r="I22" s="45">
        <f t="shared" si="1"/>
        <v>0</v>
      </c>
      <c r="J22" s="41"/>
    </row>
    <row r="23" spans="2:16" x14ac:dyDescent="0.25">
      <c r="B23" s="42"/>
      <c r="C23" s="49"/>
      <c r="D23" s="49"/>
      <c r="E23" s="50"/>
      <c r="F23" s="50"/>
      <c r="G23" s="50"/>
      <c r="H23" s="50"/>
      <c r="I23" s="50"/>
      <c r="J23" s="41"/>
    </row>
    <row r="24" spans="2:16" x14ac:dyDescent="0.25">
      <c r="B24" s="51"/>
      <c r="C24" s="34" t="s">
        <v>20</v>
      </c>
      <c r="D24" s="34"/>
      <c r="E24" s="35">
        <f>E26+E27+E28+E29+E30-E31+E32-E33-E34</f>
        <v>35378412569</v>
      </c>
      <c r="F24" s="35">
        <f>F26+F27+F28+F29+F30-F31+F32-F33+F34</f>
        <v>41533296</v>
      </c>
      <c r="G24" s="35">
        <f>G26+G27+G28+G29+G30-G31+G32-G33+G34</f>
        <v>59437</v>
      </c>
      <c r="H24" s="35">
        <f>H26+H27+H28+H29+H30-H31+H32-H33+H34</f>
        <v>35419886428</v>
      </c>
      <c r="I24" s="36">
        <f>I26+I27+I28+I29+I30-I31+I32-I33+I34</f>
        <v>41473859</v>
      </c>
      <c r="J24" s="37"/>
    </row>
    <row r="25" spans="2:16" x14ac:dyDescent="0.25">
      <c r="B25" s="42"/>
      <c r="C25" s="39"/>
      <c r="D25" s="49"/>
      <c r="E25" s="40"/>
      <c r="F25" s="40"/>
      <c r="G25" s="40"/>
      <c r="H25" s="40"/>
      <c r="I25" s="40"/>
      <c r="J25" s="41"/>
    </row>
    <row r="26" spans="2:16" x14ac:dyDescent="0.25">
      <c r="B26" s="42"/>
      <c r="C26" s="43" t="s">
        <v>21</v>
      </c>
      <c r="D26" s="43"/>
      <c r="E26" s="44">
        <v>46360189</v>
      </c>
      <c r="F26" s="44">
        <v>382579</v>
      </c>
      <c r="G26" s="44">
        <v>59437</v>
      </c>
      <c r="H26" s="45">
        <f t="shared" ref="H26:H34" si="2">E26+F26-G26</f>
        <v>46683331</v>
      </c>
      <c r="I26" s="45">
        <f t="shared" ref="I26:I34" si="3">H26-E26</f>
        <v>323142</v>
      </c>
      <c r="J26" s="41"/>
    </row>
    <row r="27" spans="2:16" x14ac:dyDescent="0.25">
      <c r="B27" s="38"/>
      <c r="C27" s="43" t="s">
        <v>22</v>
      </c>
      <c r="D27" s="43"/>
      <c r="E27" s="44">
        <v>10560513</v>
      </c>
      <c r="F27" s="44">
        <v>0</v>
      </c>
      <c r="G27" s="44">
        <v>0</v>
      </c>
      <c r="H27" s="45">
        <f t="shared" si="2"/>
        <v>10560513</v>
      </c>
      <c r="I27" s="48">
        <f t="shared" si="3"/>
        <v>0</v>
      </c>
      <c r="J27" s="41"/>
    </row>
    <row r="28" spans="2:16" x14ac:dyDescent="0.25">
      <c r="B28" s="38"/>
      <c r="C28" s="43" t="s">
        <v>23</v>
      </c>
      <c r="D28" s="43"/>
      <c r="E28" s="44">
        <v>33201757175</v>
      </c>
      <c r="F28" s="44">
        <v>40708462</v>
      </c>
      <c r="G28" s="44">
        <v>0</v>
      </c>
      <c r="H28" s="45">
        <f t="shared" si="2"/>
        <v>33242465637</v>
      </c>
      <c r="I28" s="46">
        <f t="shared" si="3"/>
        <v>40708462</v>
      </c>
      <c r="J28" s="41"/>
    </row>
    <row r="29" spans="2:16" x14ac:dyDescent="0.25">
      <c r="B29" s="38"/>
      <c r="C29" s="43" t="s">
        <v>24</v>
      </c>
      <c r="D29" s="43"/>
      <c r="E29" s="44">
        <v>2098450170</v>
      </c>
      <c r="F29" s="44">
        <v>442255</v>
      </c>
      <c r="G29" s="44">
        <v>0</v>
      </c>
      <c r="H29" s="45">
        <f t="shared" si="2"/>
        <v>2098892425</v>
      </c>
      <c r="I29" s="45">
        <f t="shared" si="3"/>
        <v>442255</v>
      </c>
      <c r="J29" s="41"/>
    </row>
    <row r="30" spans="2:16" x14ac:dyDescent="0.25">
      <c r="B30" s="38"/>
      <c r="C30" s="43" t="s">
        <v>25</v>
      </c>
      <c r="D30" s="43"/>
      <c r="E30" s="44">
        <v>21284522</v>
      </c>
      <c r="F30" s="44">
        <v>0</v>
      </c>
      <c r="G30" s="44">
        <v>0</v>
      </c>
      <c r="H30" s="45">
        <f t="shared" si="2"/>
        <v>21284522</v>
      </c>
      <c r="I30" s="45">
        <f t="shared" si="3"/>
        <v>0</v>
      </c>
      <c r="J30" s="41"/>
      <c r="P30">
        <v>487061009</v>
      </c>
    </row>
    <row r="31" spans="2:16" x14ac:dyDescent="0.25">
      <c r="B31" s="38"/>
      <c r="C31" s="43" t="s">
        <v>26</v>
      </c>
      <c r="D31" s="43"/>
      <c r="E31" s="44">
        <v>0</v>
      </c>
      <c r="F31" s="44">
        <v>0</v>
      </c>
      <c r="G31" s="44">
        <v>0</v>
      </c>
      <c r="H31" s="45">
        <f t="shared" si="2"/>
        <v>0</v>
      </c>
      <c r="I31" s="45">
        <f t="shared" si="3"/>
        <v>0</v>
      </c>
      <c r="J31" s="41"/>
    </row>
    <row r="32" spans="2:16" x14ac:dyDescent="0.25">
      <c r="B32" s="38"/>
      <c r="C32" s="43" t="s">
        <v>27</v>
      </c>
      <c r="D32" s="43"/>
      <c r="E32" s="44">
        <v>0</v>
      </c>
      <c r="F32" s="52">
        <v>0</v>
      </c>
      <c r="G32" s="52">
        <v>0</v>
      </c>
      <c r="H32" s="45">
        <f t="shared" si="2"/>
        <v>0</v>
      </c>
      <c r="I32" s="46">
        <f t="shared" si="3"/>
        <v>0</v>
      </c>
      <c r="J32" s="41"/>
    </row>
    <row r="33" spans="1:18" x14ac:dyDescent="0.25">
      <c r="B33" s="38"/>
      <c r="C33" s="43" t="s">
        <v>28</v>
      </c>
      <c r="D33" s="43"/>
      <c r="E33" s="53"/>
      <c r="F33" s="44"/>
      <c r="G33" s="44"/>
      <c r="H33" s="54">
        <f t="shared" si="2"/>
        <v>0</v>
      </c>
      <c r="I33" s="54">
        <f t="shared" si="3"/>
        <v>0</v>
      </c>
      <c r="J33" s="41"/>
    </row>
    <row r="34" spans="1:18" x14ac:dyDescent="0.25">
      <c r="B34" s="42"/>
      <c r="C34" s="43" t="s">
        <v>29</v>
      </c>
      <c r="D34" s="43"/>
      <c r="E34" s="44"/>
      <c r="F34" s="44"/>
      <c r="G34" s="44"/>
      <c r="H34" s="45">
        <f t="shared" si="2"/>
        <v>0</v>
      </c>
      <c r="I34" s="45">
        <f t="shared" si="3"/>
        <v>0</v>
      </c>
      <c r="J34" s="41"/>
      <c r="P34">
        <v>8045382</v>
      </c>
    </row>
    <row r="35" spans="1:18" x14ac:dyDescent="0.25">
      <c r="B35" s="38"/>
      <c r="C35" s="49"/>
      <c r="D35" s="49"/>
      <c r="E35" s="50"/>
      <c r="F35" s="40"/>
      <c r="G35" s="40"/>
      <c r="H35" s="40"/>
      <c r="I35" s="40"/>
      <c r="J35" s="41"/>
    </row>
    <row r="36" spans="1:18" x14ac:dyDescent="0.25">
      <c r="B36" s="31"/>
      <c r="C36" s="28" t="s">
        <v>30</v>
      </c>
      <c r="D36" s="28"/>
      <c r="E36" s="35">
        <f>E14+E24</f>
        <v>37386037679</v>
      </c>
      <c r="F36" s="35">
        <f>F14+F24</f>
        <v>3188681995</v>
      </c>
      <c r="G36" s="35">
        <f>G14+G24</f>
        <v>2938764112</v>
      </c>
      <c r="H36" s="35">
        <f>H14+H24</f>
        <v>37635955562</v>
      </c>
      <c r="I36" s="36">
        <f>I14+I24</f>
        <v>249917883</v>
      </c>
      <c r="J36" s="30"/>
      <c r="P36">
        <v>528624252</v>
      </c>
    </row>
    <row r="37" spans="1:18" x14ac:dyDescent="0.25">
      <c r="B37" s="55"/>
      <c r="C37" s="56"/>
      <c r="D37" s="56"/>
      <c r="E37" s="56"/>
      <c r="F37" s="56"/>
      <c r="G37" s="56"/>
      <c r="H37" s="56"/>
      <c r="I37" s="56"/>
      <c r="J37" s="57"/>
    </row>
    <row r="38" spans="1:18" ht="9.75" customHeight="1" x14ac:dyDescent="0.25">
      <c r="B38" s="58"/>
      <c r="C38" s="59"/>
      <c r="D38" s="60"/>
      <c r="E38" s="61"/>
      <c r="F38" s="61"/>
      <c r="G38" s="61"/>
      <c r="H38" s="62"/>
      <c r="I38" s="58"/>
      <c r="J38" s="58"/>
    </row>
    <row r="39" spans="1:18" x14ac:dyDescent="0.25">
      <c r="B39" s="1"/>
      <c r="C39" s="63" t="s">
        <v>31</v>
      </c>
      <c r="D39" s="63"/>
      <c r="E39" s="63"/>
      <c r="F39" s="63"/>
      <c r="G39" s="63"/>
      <c r="H39" s="63"/>
      <c r="I39" s="63"/>
      <c r="J39" s="64"/>
      <c r="K39" s="64"/>
      <c r="L39" s="1"/>
      <c r="M39" s="1"/>
      <c r="N39" s="1"/>
      <c r="O39" s="1"/>
      <c r="P39" s="1"/>
      <c r="Q39" s="1"/>
      <c r="R39" s="1"/>
    </row>
    <row r="40" spans="1:18" x14ac:dyDescent="0.25">
      <c r="B40" s="1"/>
      <c r="C40" s="64"/>
      <c r="D40" s="65"/>
      <c r="E40" s="66"/>
      <c r="F40" s="66"/>
      <c r="G40" s="1"/>
      <c r="H40" s="67"/>
      <c r="I40" s="65"/>
      <c r="J40" s="66"/>
      <c r="K40" s="66"/>
      <c r="L40" s="1"/>
      <c r="M40" s="1"/>
      <c r="N40" s="1"/>
      <c r="O40" s="1"/>
      <c r="P40" s="1"/>
      <c r="Q40" s="1"/>
      <c r="R40" s="1"/>
    </row>
    <row r="41" spans="1:18" x14ac:dyDescent="0.25">
      <c r="B41" s="1"/>
      <c r="C41" s="68"/>
      <c r="D41" s="68"/>
      <c r="E41" s="66"/>
      <c r="F41" s="69"/>
      <c r="G41" s="70"/>
      <c r="H41" s="70"/>
      <c r="I41" s="69"/>
      <c r="J41" s="66"/>
      <c r="K41" s="66"/>
      <c r="L41" s="1"/>
      <c r="M41" s="1"/>
      <c r="N41" s="1"/>
      <c r="O41" s="1"/>
      <c r="P41" s="1"/>
      <c r="Q41" s="1"/>
      <c r="R41" s="1"/>
    </row>
    <row r="42" spans="1:18" x14ac:dyDescent="0.25">
      <c r="A42" s="69"/>
      <c r="B42" s="71"/>
      <c r="C42" s="72" t="s">
        <v>32</v>
      </c>
      <c r="D42" s="72"/>
      <c r="E42" s="69"/>
      <c r="F42" s="69"/>
      <c r="G42" s="73" t="s">
        <v>33</v>
      </c>
      <c r="H42" s="73"/>
      <c r="I42" s="69"/>
      <c r="J42" s="69"/>
      <c r="K42" s="69"/>
      <c r="Q42" s="1"/>
      <c r="R42" s="1"/>
    </row>
    <row r="43" spans="1:18" ht="15" customHeight="1" x14ac:dyDescent="0.25">
      <c r="A43" s="74"/>
      <c r="B43" s="75"/>
      <c r="C43" s="76" t="s">
        <v>34</v>
      </c>
      <c r="D43" s="76"/>
      <c r="E43" s="74"/>
      <c r="F43" s="74"/>
      <c r="G43" s="77" t="s">
        <v>35</v>
      </c>
      <c r="H43" s="77"/>
      <c r="I43" s="74"/>
      <c r="J43" s="74"/>
      <c r="K43" s="1"/>
      <c r="Q43" s="1"/>
      <c r="R43" s="1"/>
    </row>
    <row r="44" spans="1:18" x14ac:dyDescent="0.25">
      <c r="B44" s="75"/>
      <c r="C44" s="78" t="s">
        <v>36</v>
      </c>
      <c r="D44" s="78"/>
      <c r="E44" s="79"/>
      <c r="F44" s="1"/>
      <c r="G44" s="1"/>
      <c r="H44" s="1"/>
    </row>
    <row r="45" spans="1:18" x14ac:dyDescent="0.25">
      <c r="B45" s="75"/>
      <c r="C45" s="78" t="s">
        <v>37</v>
      </c>
      <c r="D45" s="78"/>
      <c r="E45" s="79"/>
      <c r="F45" s="1"/>
      <c r="G45" s="1"/>
      <c r="H45" s="1"/>
      <c r="P45" s="80">
        <v>653502677</v>
      </c>
    </row>
    <row r="46" spans="1:18" x14ac:dyDescent="0.25">
      <c r="B46" s="75"/>
      <c r="C46" s="78" t="s">
        <v>38</v>
      </c>
      <c r="D46" s="78"/>
    </row>
    <row r="47" spans="1:18" x14ac:dyDescent="0.25">
      <c r="B47" s="75"/>
      <c r="C47" s="78" t="s">
        <v>39</v>
      </c>
      <c r="D47" s="78"/>
    </row>
    <row r="48" spans="1:18" x14ac:dyDescent="0.25">
      <c r="B48" s="75"/>
      <c r="C48" s="78" t="s">
        <v>40</v>
      </c>
      <c r="D48" s="78"/>
    </row>
    <row r="49" spans="2:4" x14ac:dyDescent="0.25">
      <c r="B49" s="75"/>
      <c r="C49" s="78" t="s">
        <v>41</v>
      </c>
      <c r="D49" s="78"/>
    </row>
    <row r="50" spans="2:4" x14ac:dyDescent="0.25">
      <c r="B50" s="75"/>
      <c r="C50" s="78" t="s">
        <v>42</v>
      </c>
      <c r="D50" s="78"/>
    </row>
    <row r="51" spans="2:4" x14ac:dyDescent="0.25">
      <c r="C51" s="78" t="s">
        <v>43</v>
      </c>
      <c r="D51" s="78"/>
    </row>
  </sheetData>
  <mergeCells count="49">
    <mergeCell ref="C46:D46"/>
    <mergeCell ref="C47:D47"/>
    <mergeCell ref="C48:D48"/>
    <mergeCell ref="C49:D49"/>
    <mergeCell ref="C50:D50"/>
    <mergeCell ref="C51:D51"/>
    <mergeCell ref="C42:D42"/>
    <mergeCell ref="G42:H42"/>
    <mergeCell ref="C43:D43"/>
    <mergeCell ref="G43:H43"/>
    <mergeCell ref="C44:D44"/>
    <mergeCell ref="C45:D45"/>
    <mergeCell ref="C32:D32"/>
    <mergeCell ref="C33:D33"/>
    <mergeCell ref="C34:D34"/>
    <mergeCell ref="C36:D36"/>
    <mergeCell ref="C39:I39"/>
    <mergeCell ref="C41:D41"/>
    <mergeCell ref="C26:D26"/>
    <mergeCell ref="C27:D27"/>
    <mergeCell ref="C28:D28"/>
    <mergeCell ref="C29:D29"/>
    <mergeCell ref="C30:D30"/>
    <mergeCell ref="C31:D31"/>
    <mergeCell ref="C18:D18"/>
    <mergeCell ref="C19:D19"/>
    <mergeCell ref="C20:D20"/>
    <mergeCell ref="C21:D21"/>
    <mergeCell ref="C22:D22"/>
    <mergeCell ref="C24:D24"/>
    <mergeCell ref="B10:J10"/>
    <mergeCell ref="B11:J11"/>
    <mergeCell ref="C12:D12"/>
    <mergeCell ref="C14:D14"/>
    <mergeCell ref="C16:D16"/>
    <mergeCell ref="C17:D17"/>
    <mergeCell ref="B7:J7"/>
    <mergeCell ref="C8:D9"/>
    <mergeCell ref="E8:E9"/>
    <mergeCell ref="F8:F9"/>
    <mergeCell ref="G8:G9"/>
    <mergeCell ref="H8:H9"/>
    <mergeCell ref="I8:I9"/>
    <mergeCell ref="D1:H1"/>
    <mergeCell ref="D2:H2"/>
    <mergeCell ref="D3:H3"/>
    <mergeCell ref="D4:H4"/>
    <mergeCell ref="D5:H5"/>
    <mergeCell ref="B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Francisco,Carlos</dc:creator>
  <cp:lastModifiedBy>Vasquez Francisco,Carlos</cp:lastModifiedBy>
  <dcterms:created xsi:type="dcterms:W3CDTF">2021-05-04T21:06:28Z</dcterms:created>
  <dcterms:modified xsi:type="dcterms:W3CDTF">2021-05-04T21:06:38Z</dcterms:modified>
</cp:coreProperties>
</file>