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2\2do Avance Gestión Financiera 2022\Reportes LDF 2022\"/>
    </mc:Choice>
  </mc:AlternateContent>
  <bookViews>
    <workbookView xWindow="480" yWindow="360" windowWidth="19815" windowHeight="7650"/>
  </bookViews>
  <sheets>
    <sheet name="6B) EAEPED.LDF HORIZAONTAL" sheetId="1" r:id="rId1"/>
  </sheets>
  <externalReferences>
    <externalReference r:id="rId2"/>
  </externalReferences>
  <definedNames>
    <definedName name="_xlnm.Print_Area" localSheetId="0">'6B) EAEPED.LDF HORIZAONTAL'!$A$1:$H$36</definedName>
    <definedName name="_xlnm.Print_Titles" localSheetId="0">'6B) EAEPED.LDF HORIZAONTAL'!$1:$7</definedName>
  </definedNames>
  <calcPr calcId="152511"/>
</workbook>
</file>

<file path=xl/calcChain.xml><?xml version="1.0" encoding="utf-8"?>
<calcChain xmlns="http://schemas.openxmlformats.org/spreadsheetml/2006/main">
  <c r="H30" i="1" l="1"/>
  <c r="H31" i="1"/>
  <c r="H2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10" i="1"/>
  <c r="H8" i="1" l="1"/>
  <c r="G8" i="1"/>
  <c r="F8" i="1"/>
  <c r="E8" i="1"/>
  <c r="D8" i="1"/>
  <c r="C8" i="1"/>
  <c r="A1" i="1"/>
  <c r="G27" i="1" l="1"/>
  <c r="G34" i="1" s="1"/>
  <c r="C27" i="1"/>
  <c r="C34" i="1" s="1"/>
  <c r="E27" i="1"/>
  <c r="E34" i="1" s="1"/>
  <c r="D27" i="1"/>
  <c r="D34" i="1" s="1"/>
  <c r="H27" i="1"/>
  <c r="H34" i="1" s="1"/>
  <c r="F27" i="1"/>
  <c r="F34" i="1" s="1"/>
</calcChain>
</file>

<file path=xl/sharedStrings.xml><?xml version="1.0" encoding="utf-8"?>
<sst xmlns="http://schemas.openxmlformats.org/spreadsheetml/2006/main" count="35" uniqueCount="35">
  <si>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</si>
  <si>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</si>
  <si>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</si>
  <si>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</si>
  <si>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</si>
  <si>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</t>
  </si>
  <si>
    <t xml:space="preserve">Aprobado </t>
  </si>
  <si>
    <t>Ampliaciones/ (Reducciones)</t>
  </si>
  <si>
    <t>Modificado</t>
  </si>
  <si>
    <t>Devengado</t>
  </si>
  <si>
    <t>Pagado</t>
  </si>
  <si>
    <t>I. Gasto No Etiquetado</t>
  </si>
  <si>
    <t>PRESIDENCIA MUNICIPAL</t>
  </si>
  <si>
    <t>SECRETARÍA DE DESARROLLO ECONÓMICO</t>
  </si>
  <si>
    <t>OFICIALÍA MAYOR</t>
  </si>
  <si>
    <t>TESORERÍA MUNICIPAL</t>
  </si>
  <si>
    <t>SECRETARÍA DE EDUCACIÓN PÚBLICA MUNICIPAL</t>
  </si>
  <si>
    <t>REGIDORES</t>
  </si>
  <si>
    <t>II. Gasto Etiquetado</t>
  </si>
  <si>
    <t>FONDO III RAMO 33 FISM - FONDO PARA LA INFRAESTRUCTURA SOCIAL MUNICIPAL</t>
  </si>
  <si>
    <t>FONDO IV RAMO 33 (FORTAMUN)</t>
  </si>
  <si>
    <t>III. Total de Egresos (III = I + II)</t>
  </si>
  <si>
    <t>CONSEJERÍA JURÍDICA MUNICIPAL</t>
  </si>
  <si>
    <t>SECRETARÍA DE MOVILIDAD URBANA SUSTENTABLE</t>
  </si>
  <si>
    <t>SECRETARÍA DE DESARROLLO TERRITORIAL URBANO Y AMBIENTAL</t>
  </si>
  <si>
    <t>SECRETARÍA DE GOBIERNO MUNICIPAL</t>
  </si>
  <si>
    <t>SECRETARÍA DE SEGURIDAD Y PROTECCIÓN CIUDADANA MUNICIPAL</t>
  </si>
  <si>
    <t>SECRETARÍA DE BIENESTAR</t>
  </si>
  <si>
    <t>DELEGACIONES MUNICIPALES (ÓRGANOS DESCONCENTRADOS)</t>
  </si>
  <si>
    <t>TRIBUNAL UNITARIO CONTENCIOSO ADMINISTRATIVO (ÓRGANOS AUTÓNOMOS)</t>
  </si>
  <si>
    <t>SINDICATURA PROCURADORA</t>
  </si>
  <si>
    <t>ORGANISMOS DESCENTRALIZADOS PARAMUNICIPALES</t>
  </si>
  <si>
    <t>FONDO DE ZOFEMAT DE MANTENIMIENTO DE LA ZONA FEDERAL MARÍTIMA</t>
  </si>
  <si>
    <t xml:space="preserve"> 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</si>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</sst>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name val="Arial Unicode MS"/>
      <family val="2"/>
    </font>
    <font>
      <sz val="11"/>
      <color rgb="FF000000"/>
      <name val="Arial Unicode MS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43" fontId="2" fillId="0" borderId="13" xfId="0" applyNumberFormat="1" applyFont="1" applyFill="1" applyBorder="1" applyAlignment="1">
      <alignment horizontal="center" vertical="center" wrapText="1"/>
    </xf>
    <xf numFmtId="43" fontId="2" fillId="0" borderId="15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43" fontId="4" fillId="0" borderId="14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3" fontId="2" fillId="0" borderId="14" xfId="1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44" fontId="3" fillId="0" borderId="0" xfId="2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 wrapText="1"/>
    </xf>
    <xf numFmtId="43" fontId="5" fillId="0" borderId="14" xfId="1" applyFont="1" applyBorder="1" applyAlignment="1">
      <alignment horizontal="right" vertical="center"/>
    </xf>
    <xf numFmtId="43" fontId="5" fillId="0" borderId="14" xfId="1" applyFont="1" applyBorder="1" applyAlignment="1">
      <alignment vertical="center"/>
    </xf>
    <xf numFmtId="43" fontId="5" fillId="0" borderId="14" xfId="1" applyFont="1" applyBorder="1" applyAlignment="1">
      <alignment horizontal="right" vertical="top"/>
    </xf>
    <xf numFmtId="43" fontId="5" fillId="0" borderId="14" xfId="1" applyFont="1" applyBorder="1" applyAlignment="1">
      <alignment vertical="top"/>
    </xf>
    <xf numFmtId="0" fontId="2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43" fontId="4" fillId="0" borderId="5" xfId="1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3" fontId="2" fillId="0" borderId="9" xfId="0" applyNumberFormat="1" applyFont="1" applyFill="1" applyBorder="1" applyAlignment="1">
      <alignment horizontal="center" vertical="center" wrapText="1"/>
    </xf>
    <xf numFmtId="43" fontId="2" fillId="0" borderId="10" xfId="0" applyNumberFormat="1" applyFont="1" applyFill="1" applyBorder="1" applyAlignment="1">
      <alignment horizontal="center" vertical="center" wrapText="1"/>
    </xf>
    <xf numFmtId="43" fontId="2" fillId="0" borderId="11" xfId="0" applyNumberFormat="1" applyFont="1" applyFill="1" applyBorder="1" applyAlignment="1">
      <alignment horizontal="center" vertical="center" wrapText="1"/>
    </xf>
    <xf numFmtId="43" fontId="2" fillId="0" borderId="12" xfId="0" applyNumberFormat="1" applyFont="1" applyFill="1" applyBorder="1" applyAlignment="1">
      <alignment horizontal="center" vertical="center" wrapText="1"/>
    </xf>
    <xf numFmtId="43" fontId="2" fillId="0" borderId="1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3" fontId="2" fillId="0" borderId="14" xfId="1" applyFont="1" applyBorder="1" applyAlignment="1">
      <alignment horizontal="center" vertical="center" wrapText="1"/>
    </xf>
    <xf numFmtId="43" fontId="2" fillId="0" borderId="12" xfId="1" applyFont="1" applyBorder="1" applyAlignment="1">
      <alignment horizontal="center" vertical="center" wrapText="1"/>
    </xf>
    <xf numFmtId="43" fontId="3" fillId="0" borderId="14" xfId="1" applyFont="1" applyBorder="1"/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169333</xdr:rowOff>
    </xdr:from>
    <xdr:to>
      <xdr:col>1</xdr:col>
      <xdr:colOff>2591682</xdr:colOff>
      <xdr:row>4</xdr:row>
      <xdr:rowOff>127000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" y="169333"/>
          <a:ext cx="2507016" cy="8043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4toAvance%20de%20Gesti&#243;n%20Financiera%20a%20Diciembre%202021/Reportes%20de%20Ley%20de%20Disciplina%20Financiera%20a%20Diciembre%202021/Reportes%20de%20acuerdo%20a%20la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BP.LDF"/>
      <sheetName val="6A) EAEPED.LDF"/>
      <sheetName val="6B) EAEPED.LDF"/>
      <sheetName val="6C) EAEPED.LDF"/>
    </sheetNames>
    <sheetDataSet>
      <sheetData sheetId="0" refreshError="1"/>
      <sheetData sheetId="1" refreshError="1">
        <row r="1">
          <cell r="A1" t="str">
            <v>H. AYUNTAMIENTO DE TIJUANA</v>
          </cell>
        </row>
      </sheetData>
      <sheetData sheetId="2">
        <row r="1">
          <cell r="A1" t="str">
            <v>H. AYUNTAMIENTO DE TIJUANA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workbookViewId="0">
      <selection activeCell="K31" sqref="K31"/>
    </sheetView>
  </sheetViews>
  <sheetFormatPr baseColWidth="10" defaultColWidth="11.42578125" defaultRowHeight="16.5" x14ac:dyDescent="0.25"/>
  <cols>
    <col min="1" max="1" width="3.140625" style="1" customWidth="1"/>
    <col min="2" max="2" width="57.85546875" style="1" customWidth="1"/>
    <col min="3" max="3" width="21.28515625" style="21" bestFit="1" customWidth="1"/>
    <col min="4" max="4" width="20.5703125" style="21" customWidth="1"/>
    <col min="5" max="8" width="21.28515625" style="21" bestFit="1" customWidth="1"/>
    <col min="9" max="16384" width="11.42578125" style="1"/>
  </cols>
  <sheetData>
    <row r="1" spans="1:8" x14ac:dyDescent="0.25">
      <c r="A1" s="30" t="str">
        <f>'[1]6A) EAEPED.LDF'!A1:I1</f>
        <v>H. AYUNTAMIENTO DE TIJUANA</v>
      </c>
      <c r="B1" s="39"/>
      <c r="C1" s="39"/>
      <c r="D1" s="39"/>
      <c r="E1" s="39"/>
      <c r="F1" s="39"/>
      <c r="G1" s="39"/>
      <c r="H1" s="31"/>
    </row>
    <row r="2" spans="1:8" x14ac:dyDescent="0.25">
      <c r="A2" s="40" t="s">
        <v>0</v>
      </c>
      <c r="B2" s="41"/>
      <c r="C2" s="41"/>
      <c r="D2" s="41"/>
      <c r="E2" s="41"/>
      <c r="F2" s="41"/>
      <c r="G2" s="41"/>
      <c r="H2" s="42"/>
    </row>
    <row r="3" spans="1:8" x14ac:dyDescent="0.25">
      <c r="A3" s="40" t="s">
        <v>1</v>
      </c>
      <c r="B3" s="41"/>
      <c r="C3" s="41"/>
      <c r="D3" s="41"/>
      <c r="E3" s="41"/>
      <c r="F3" s="41"/>
      <c r="G3" s="41"/>
      <c r="H3" s="42"/>
    </row>
    <row r="4" spans="1:8" x14ac:dyDescent="0.25">
      <c r="A4" s="40" t="s">
        <v>34</v>
      </c>
      <c r="B4" s="41"/>
      <c r="C4" s="41"/>
      <c r="D4" s="41"/>
      <c r="E4" s="41"/>
      <c r="F4" s="41"/>
      <c r="G4" s="41"/>
      <c r="H4" s="42"/>
    </row>
    <row r="5" spans="1:8" ht="17.25" thickBot="1" x14ac:dyDescent="0.3">
      <c r="A5" s="32" t="s">
        <v>2</v>
      </c>
      <c r="B5" s="43"/>
      <c r="C5" s="43"/>
      <c r="D5" s="43"/>
      <c r="E5" s="43"/>
      <c r="F5" s="43"/>
      <c r="G5" s="43"/>
      <c r="H5" s="33"/>
    </row>
    <row r="6" spans="1:8" ht="17.25" thickBot="1" x14ac:dyDescent="0.3">
      <c r="A6" s="30" t="s">
        <v>3</v>
      </c>
      <c r="B6" s="31"/>
      <c r="C6" s="34" t="s">
        <v>4</v>
      </c>
      <c r="D6" s="35"/>
      <c r="E6" s="35"/>
      <c r="F6" s="35"/>
      <c r="G6" s="36"/>
      <c r="H6" s="37" t="s">
        <v>5</v>
      </c>
    </row>
    <row r="7" spans="1:8" ht="33.75" thickBot="1" x14ac:dyDescent="0.3">
      <c r="A7" s="32"/>
      <c r="B7" s="33"/>
      <c r="C7" s="2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8"/>
    </row>
    <row r="8" spans="1:8" s="6" customFormat="1" x14ac:dyDescent="0.25">
      <c r="A8" s="4" t="s">
        <v>11</v>
      </c>
      <c r="B8" s="5"/>
      <c r="C8" s="45">
        <f t="shared" ref="C8:H8" si="0">SUM(C10:C26)</f>
        <v>7343188311.4699993</v>
      </c>
      <c r="D8" s="45">
        <f t="shared" si="0"/>
        <v>285127540.93000007</v>
      </c>
      <c r="E8" s="45">
        <f t="shared" si="0"/>
        <v>7628315852.4000006</v>
      </c>
      <c r="F8" s="45">
        <f t="shared" si="0"/>
        <v>3102769294.3299999</v>
      </c>
      <c r="G8" s="45">
        <f t="shared" si="0"/>
        <v>3004565633.3000011</v>
      </c>
      <c r="H8" s="45">
        <f t="shared" si="0"/>
        <v>4525546558.0699997</v>
      </c>
    </row>
    <row r="9" spans="1:8" x14ac:dyDescent="0.25">
      <c r="A9" s="27"/>
      <c r="B9" s="28"/>
      <c r="C9" s="44"/>
      <c r="D9" s="44"/>
      <c r="E9" s="44"/>
      <c r="F9" s="44"/>
      <c r="G9" s="44"/>
      <c r="H9" s="44"/>
    </row>
    <row r="10" spans="1:8" x14ac:dyDescent="0.3">
      <c r="A10" s="9"/>
      <c r="B10" s="10" t="s">
        <v>12</v>
      </c>
      <c r="C10" s="46">
        <v>278066403.54000008</v>
      </c>
      <c r="D10" s="46">
        <v>62414314</v>
      </c>
      <c r="E10" s="46">
        <v>340480717.54000008</v>
      </c>
      <c r="F10" s="46">
        <v>161018219.44999996</v>
      </c>
      <c r="G10" s="46">
        <v>159104386.09999999</v>
      </c>
      <c r="H10" s="24">
        <f>+E10-F10</f>
        <v>179462498.09000012</v>
      </c>
    </row>
    <row r="11" spans="1:8" x14ac:dyDescent="0.3">
      <c r="A11" s="9"/>
      <c r="B11" s="10" t="s">
        <v>25</v>
      </c>
      <c r="C11" s="46">
        <v>249778810.43000001</v>
      </c>
      <c r="D11" s="46">
        <v>8656954.7000000011</v>
      </c>
      <c r="E11" s="46">
        <v>258435765.13000005</v>
      </c>
      <c r="F11" s="46">
        <v>118673871.78</v>
      </c>
      <c r="G11" s="46">
        <v>115923695.19000004</v>
      </c>
      <c r="H11" s="24">
        <f t="shared" ref="H11:H25" si="1">+E11-F11</f>
        <v>139761893.35000005</v>
      </c>
    </row>
    <row r="12" spans="1:8" x14ac:dyDescent="0.3">
      <c r="A12" s="9"/>
      <c r="B12" s="10" t="s">
        <v>15</v>
      </c>
      <c r="C12" s="46">
        <v>658009016.58999991</v>
      </c>
      <c r="D12" s="46">
        <v>125815936.09</v>
      </c>
      <c r="E12" s="46">
        <v>783824952.68000007</v>
      </c>
      <c r="F12" s="46">
        <v>389405255.88999999</v>
      </c>
      <c r="G12" s="46">
        <v>388372280.00999999</v>
      </c>
      <c r="H12" s="24">
        <f t="shared" si="1"/>
        <v>394419696.79000008</v>
      </c>
    </row>
    <row r="13" spans="1:8" x14ac:dyDescent="0.3">
      <c r="A13" s="9"/>
      <c r="B13" s="10" t="s">
        <v>14</v>
      </c>
      <c r="C13" s="46">
        <v>882432218.40000021</v>
      </c>
      <c r="D13" s="46">
        <v>26520205.11999999</v>
      </c>
      <c r="E13" s="46">
        <v>908952423.52000022</v>
      </c>
      <c r="F13" s="46">
        <v>426810351.30000001</v>
      </c>
      <c r="G13" s="46">
        <v>388494169.81000012</v>
      </c>
      <c r="H13" s="24">
        <f t="shared" si="1"/>
        <v>482142072.22000021</v>
      </c>
    </row>
    <row r="14" spans="1:8" ht="33" x14ac:dyDescent="0.3">
      <c r="A14" s="9"/>
      <c r="B14" s="10" t="s">
        <v>26</v>
      </c>
      <c r="C14" s="46">
        <v>1379769071.8400002</v>
      </c>
      <c r="D14" s="46">
        <v>-17119626.820000008</v>
      </c>
      <c r="E14" s="46">
        <v>1362649445.02</v>
      </c>
      <c r="F14" s="46">
        <v>527627777.23000008</v>
      </c>
      <c r="G14" s="46">
        <v>519845181.61000007</v>
      </c>
      <c r="H14" s="24">
        <f t="shared" si="1"/>
        <v>835021667.78999996</v>
      </c>
    </row>
    <row r="15" spans="1:8" ht="33" x14ac:dyDescent="0.3">
      <c r="A15" s="9"/>
      <c r="B15" s="10" t="s">
        <v>24</v>
      </c>
      <c r="C15" s="46">
        <v>2382482995.2499995</v>
      </c>
      <c r="D15" s="46">
        <v>33999943.030000001</v>
      </c>
      <c r="E15" s="46">
        <v>2416482938.2799997</v>
      </c>
      <c r="F15" s="46">
        <v>866243735.90000033</v>
      </c>
      <c r="G15" s="46">
        <v>845503750.71000051</v>
      </c>
      <c r="H15" s="24">
        <f t="shared" si="1"/>
        <v>1550239202.3799994</v>
      </c>
    </row>
    <row r="16" spans="1:8" x14ac:dyDescent="0.3">
      <c r="A16" s="9"/>
      <c r="B16" s="10" t="s">
        <v>27</v>
      </c>
      <c r="C16" s="46">
        <v>233329503.08000001</v>
      </c>
      <c r="D16" s="46">
        <v>18805301.330000002</v>
      </c>
      <c r="E16" s="46">
        <v>252134804.41</v>
      </c>
      <c r="F16" s="46">
        <v>94060328.63000001</v>
      </c>
      <c r="G16" s="46">
        <v>82235295.549999967</v>
      </c>
      <c r="H16" s="24">
        <f t="shared" si="1"/>
        <v>158074475.77999997</v>
      </c>
    </row>
    <row r="17" spans="1:8" x14ac:dyDescent="0.3">
      <c r="A17" s="9"/>
      <c r="B17" s="10" t="s">
        <v>13</v>
      </c>
      <c r="C17" s="46">
        <v>45262693.159999996</v>
      </c>
      <c r="D17" s="46">
        <v>30662511.759999998</v>
      </c>
      <c r="E17" s="46">
        <v>75925204.919999987</v>
      </c>
      <c r="F17" s="46">
        <v>30989186.039999999</v>
      </c>
      <c r="G17" s="46">
        <v>23515656.239999998</v>
      </c>
      <c r="H17" s="24">
        <f t="shared" si="1"/>
        <v>44936018.879999988</v>
      </c>
    </row>
    <row r="18" spans="1:8" x14ac:dyDescent="0.3">
      <c r="A18" s="9"/>
      <c r="B18" s="10" t="s">
        <v>16</v>
      </c>
      <c r="C18" s="46">
        <v>294759947.63999999</v>
      </c>
      <c r="D18" s="46">
        <v>-3171757.5100000002</v>
      </c>
      <c r="E18" s="46">
        <v>291588190.13</v>
      </c>
      <c r="F18" s="46">
        <v>97309426.180000022</v>
      </c>
      <c r="G18" s="46">
        <v>96738800.099999994</v>
      </c>
      <c r="H18" s="24">
        <f t="shared" si="1"/>
        <v>194278763.94999999</v>
      </c>
    </row>
    <row r="19" spans="1:8" x14ac:dyDescent="0.3">
      <c r="A19" s="9"/>
      <c r="B19" s="10" t="s">
        <v>23</v>
      </c>
      <c r="C19" s="46">
        <v>23621861.460000001</v>
      </c>
      <c r="D19" s="46">
        <v>0</v>
      </c>
      <c r="E19" s="46">
        <v>23621861.460000001</v>
      </c>
      <c r="F19" s="46">
        <v>9934856.7699999977</v>
      </c>
      <c r="G19" s="46">
        <v>9848849.4199999981</v>
      </c>
      <c r="H19" s="24">
        <f t="shared" si="1"/>
        <v>13687004.690000003</v>
      </c>
    </row>
    <row r="20" spans="1:8" x14ac:dyDescent="0.3">
      <c r="A20" s="9"/>
      <c r="B20" s="10" t="s">
        <v>22</v>
      </c>
      <c r="C20" s="46">
        <v>74341171.379999995</v>
      </c>
      <c r="D20" s="46">
        <v>1046846.5399999999</v>
      </c>
      <c r="E20" s="46">
        <v>75388017.920000002</v>
      </c>
      <c r="F20" s="46">
        <v>32545388.949999988</v>
      </c>
      <c r="G20" s="46">
        <v>32359163.639999997</v>
      </c>
      <c r="H20" s="24">
        <f t="shared" si="1"/>
        <v>42842628.970000014</v>
      </c>
    </row>
    <row r="21" spans="1:8" ht="33" x14ac:dyDescent="0.3">
      <c r="A21" s="9"/>
      <c r="B21" s="10" t="s">
        <v>28</v>
      </c>
      <c r="C21" s="46">
        <v>353712357.56000006</v>
      </c>
      <c r="D21" s="46">
        <v>5721366.3699999992</v>
      </c>
      <c r="E21" s="46">
        <v>359433723.93000007</v>
      </c>
      <c r="F21" s="46">
        <v>131584010.51000002</v>
      </c>
      <c r="G21" s="46">
        <v>127926228.20000002</v>
      </c>
      <c r="H21" s="24">
        <f t="shared" si="1"/>
        <v>227849713.42000005</v>
      </c>
    </row>
    <row r="22" spans="1:8" ht="33" x14ac:dyDescent="0.3">
      <c r="A22" s="9"/>
      <c r="B22" s="10" t="s">
        <v>29</v>
      </c>
      <c r="C22" s="46">
        <v>2617436.8199999998</v>
      </c>
      <c r="D22" s="46">
        <v>26051.99</v>
      </c>
      <c r="E22" s="46">
        <v>2643488.81</v>
      </c>
      <c r="F22" s="46">
        <v>935310.29999999993</v>
      </c>
      <c r="G22" s="46">
        <v>936514.79999999993</v>
      </c>
      <c r="H22" s="24">
        <f t="shared" si="1"/>
        <v>1708178.5100000002</v>
      </c>
    </row>
    <row r="23" spans="1:8" x14ac:dyDescent="0.3">
      <c r="A23" s="9"/>
      <c r="B23" s="10" t="s">
        <v>17</v>
      </c>
      <c r="C23" s="46">
        <v>126933744.5</v>
      </c>
      <c r="D23" s="46">
        <v>12495035.530000001</v>
      </c>
      <c r="E23" s="46">
        <v>139428780.03</v>
      </c>
      <c r="F23" s="46">
        <v>59206256.870000027</v>
      </c>
      <c r="G23" s="46">
        <v>59208479.510000028</v>
      </c>
      <c r="H23" s="24">
        <f t="shared" si="1"/>
        <v>80222523.159999967</v>
      </c>
    </row>
    <row r="24" spans="1:8" x14ac:dyDescent="0.3">
      <c r="A24" s="9"/>
      <c r="B24" s="10" t="s">
        <v>30</v>
      </c>
      <c r="C24" s="46">
        <v>96093826.5</v>
      </c>
      <c r="D24" s="46">
        <v>200090.65000000002</v>
      </c>
      <c r="E24" s="46">
        <v>96293917.150000006</v>
      </c>
      <c r="F24" s="46">
        <v>43140671.560000017</v>
      </c>
      <c r="G24" s="46">
        <v>42894173.150000006</v>
      </c>
      <c r="H24" s="24">
        <f t="shared" si="1"/>
        <v>53153245.589999989</v>
      </c>
    </row>
    <row r="25" spans="1:8" ht="33" x14ac:dyDescent="0.3">
      <c r="A25" s="9"/>
      <c r="B25" s="10" t="s">
        <v>31</v>
      </c>
      <c r="C25" s="46">
        <v>261977253.31999999</v>
      </c>
      <c r="D25" s="46">
        <v>-20945631.850000001</v>
      </c>
      <c r="E25" s="46">
        <v>241031621.47</v>
      </c>
      <c r="F25" s="46">
        <v>113284646.97</v>
      </c>
      <c r="G25" s="46">
        <v>111659009.26000001</v>
      </c>
      <c r="H25" s="24">
        <f t="shared" si="1"/>
        <v>127746974.5</v>
      </c>
    </row>
    <row r="26" spans="1:8" ht="6.75" customHeight="1" x14ac:dyDescent="0.25">
      <c r="A26" s="9"/>
      <c r="B26" s="22"/>
      <c r="C26" s="23"/>
      <c r="D26" s="23"/>
      <c r="E26" s="24"/>
      <c r="F26" s="24"/>
      <c r="G26" s="24"/>
      <c r="H26" s="24"/>
    </row>
    <row r="27" spans="1:8" x14ac:dyDescent="0.25">
      <c r="A27" s="13" t="s">
        <v>18</v>
      </c>
      <c r="B27" s="8"/>
      <c r="C27" s="44">
        <f t="shared" ref="C27:H27" si="2">SUM(C29:C33)</f>
        <v>1254245205.8400002</v>
      </c>
      <c r="D27" s="44">
        <f t="shared" si="2"/>
        <v>429573882.15999997</v>
      </c>
      <c r="E27" s="44">
        <f t="shared" si="2"/>
        <v>1683819087.9999998</v>
      </c>
      <c r="F27" s="44">
        <f t="shared" si="2"/>
        <v>370120068.29000008</v>
      </c>
      <c r="G27" s="44">
        <f t="shared" si="2"/>
        <v>354815863.73000008</v>
      </c>
      <c r="H27" s="44">
        <f t="shared" si="2"/>
        <v>1313699019.7099998</v>
      </c>
    </row>
    <row r="28" spans="1:8" x14ac:dyDescent="0.25">
      <c r="A28" s="13"/>
      <c r="B28" s="8"/>
      <c r="C28" s="44"/>
      <c r="D28" s="44"/>
      <c r="E28" s="44"/>
      <c r="F28" s="44"/>
      <c r="G28" s="44"/>
      <c r="H28" s="44"/>
    </row>
    <row r="29" spans="1:8" s="10" customFormat="1" ht="33" x14ac:dyDescent="0.3">
      <c r="A29" s="14"/>
      <c r="B29" s="10" t="s">
        <v>32</v>
      </c>
      <c r="C29" s="46">
        <v>862900</v>
      </c>
      <c r="D29" s="46">
        <v>0</v>
      </c>
      <c r="E29" s="46">
        <v>862900</v>
      </c>
      <c r="F29" s="46">
        <v>296094.87</v>
      </c>
      <c r="G29" s="46">
        <v>276415.67000000004</v>
      </c>
      <c r="H29" s="24">
        <f>+E29-F29</f>
        <v>566805.13</v>
      </c>
    </row>
    <row r="30" spans="1:8" s="10" customFormat="1" x14ac:dyDescent="0.3">
      <c r="A30" s="14"/>
      <c r="B30" s="10" t="s">
        <v>20</v>
      </c>
      <c r="C30" s="46">
        <v>1081503303.8400002</v>
      </c>
      <c r="D30" s="46">
        <v>335242345.15999997</v>
      </c>
      <c r="E30" s="46">
        <v>1416745648.9999998</v>
      </c>
      <c r="F30" s="46">
        <v>369823973.42000008</v>
      </c>
      <c r="G30" s="46">
        <v>354539448.06000006</v>
      </c>
      <c r="H30" s="24">
        <f t="shared" ref="H30:H31" si="3">+E30-F30</f>
        <v>1046921675.5799997</v>
      </c>
    </row>
    <row r="31" spans="1:8" ht="33" x14ac:dyDescent="0.3">
      <c r="A31" s="9"/>
      <c r="B31" s="10" t="s">
        <v>19</v>
      </c>
      <c r="C31" s="46">
        <v>171879002</v>
      </c>
      <c r="D31" s="46">
        <v>94331537</v>
      </c>
      <c r="E31" s="46">
        <v>266210539.00000003</v>
      </c>
      <c r="F31" s="46">
        <v>0</v>
      </c>
      <c r="G31" s="46">
        <v>0</v>
      </c>
      <c r="H31" s="24">
        <f t="shared" si="3"/>
        <v>266210539.00000003</v>
      </c>
    </row>
    <row r="32" spans="1:8" x14ac:dyDescent="0.25">
      <c r="A32" s="9"/>
      <c r="B32" s="22"/>
      <c r="C32" s="29"/>
      <c r="D32" s="25"/>
      <c r="E32" s="25"/>
      <c r="F32" s="26"/>
      <c r="G32" s="26"/>
      <c r="H32" s="26"/>
    </row>
    <row r="33" spans="1:9" x14ac:dyDescent="0.25">
      <c r="A33" s="9"/>
      <c r="B33" s="15"/>
      <c r="C33" s="11"/>
      <c r="D33" s="11"/>
      <c r="E33" s="11"/>
      <c r="F33" s="11"/>
      <c r="G33" s="11"/>
      <c r="H33" s="11"/>
    </row>
    <row r="34" spans="1:9" s="6" customFormat="1" x14ac:dyDescent="0.25">
      <c r="A34" s="7" t="s">
        <v>21</v>
      </c>
      <c r="B34" s="16"/>
      <c r="C34" s="17">
        <f t="shared" ref="C34:H34" si="4">+C8+C27</f>
        <v>8597433517.3099995</v>
      </c>
      <c r="D34" s="17">
        <f t="shared" si="4"/>
        <v>714701423.09000003</v>
      </c>
      <c r="E34" s="17">
        <f t="shared" si="4"/>
        <v>9312134940.3999996</v>
      </c>
      <c r="F34" s="17">
        <f t="shared" si="4"/>
        <v>3472889362.6199999</v>
      </c>
      <c r="G34" s="17">
        <f t="shared" si="4"/>
        <v>3359381497.0300012</v>
      </c>
      <c r="H34" s="17">
        <f t="shared" si="4"/>
        <v>5839245577.7799997</v>
      </c>
    </row>
    <row r="35" spans="1:9" ht="7.5" customHeight="1" thickBot="1" x14ac:dyDescent="0.3">
      <c r="A35" s="12"/>
      <c r="B35" s="18"/>
      <c r="C35" s="19"/>
      <c r="D35" s="19"/>
      <c r="E35" s="19"/>
      <c r="F35" s="19"/>
      <c r="G35" s="19"/>
      <c r="H35" s="19"/>
    </row>
    <row r="36" spans="1:9" x14ac:dyDescent="0.25">
      <c r="C36" s="20"/>
      <c r="D36" s="20"/>
      <c r="E36" s="20"/>
      <c r="F36" s="20"/>
      <c r="G36" s="20"/>
      <c r="H36" s="20"/>
      <c r="I36" s="20"/>
    </row>
    <row r="37" spans="1:9" x14ac:dyDescent="0.25">
      <c r="C37" s="20"/>
      <c r="D37" s="20"/>
      <c r="E37" s="20"/>
      <c r="F37" s="20"/>
      <c r="G37" s="20"/>
      <c r="H37" s="20"/>
      <c r="I37" s="20"/>
    </row>
    <row r="42" spans="1:9" x14ac:dyDescent="0.25">
      <c r="E42" s="21" t="s">
        <v>33</v>
      </c>
    </row>
  </sheetData>
  <mergeCells count="20">
    <mergeCell ref="H27:H28"/>
    <mergeCell ref="C8:C9"/>
    <mergeCell ref="D8:D9"/>
    <mergeCell ref="E8:E9"/>
    <mergeCell ref="F8:F9"/>
    <mergeCell ref="G8:G9"/>
    <mergeCell ref="H8:H9"/>
    <mergeCell ref="C27:C28"/>
    <mergeCell ref="D27:D28"/>
    <mergeCell ref="E27:E28"/>
    <mergeCell ref="F27:F28"/>
    <mergeCell ref="G27:G28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6B) EAEPED.LDF HORIZAONTAL</vt:lpstr>
      <vt:lpstr>'6B) EAEPED.LDF HORIZAONTAL'!Área_de_impresión</vt:lpstr>
      <vt:lpstr>'6B) EAEPED.LDF HORIZAONTAL'!Títulos_a_imprimir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Jauregui Raya,Mirna</cp:lastModifiedBy>
  <cp:lastPrinted>2022-04-30T04:32:54Z</cp:lastPrinted>
  <dcterms:created xsi:type="dcterms:W3CDTF">2017-03-25T05:38:44Z</dcterms:created>
  <dcterms:modified xsi:type="dcterms:W3CDTF">2022-07-22T17:44:00Z</dcterms:modified>
</cp:coreProperties>
</file>